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FDEBD53C-9D6E-49BC-8B8F-5EAD7B94D7E7}" xr6:coauthVersionLast="47" xr6:coauthVersionMax="47" xr10:uidLastSave="{00000000-0000-0000-0000-000000000000}"/>
  <bookViews>
    <workbookView xWindow="-120" yWindow="-120" windowWidth="20730" windowHeight="11040" xr2:uid="{4F7E3C28-6103-441E-9FD5-8D9ABDBCA974}"/>
  </bookViews>
  <sheets>
    <sheet name="会議室申込書" sheetId="4" r:id="rId1"/>
  </sheets>
  <definedNames>
    <definedName name="_xlnm.Print_Area" localSheetId="0">会議室申込書!$A$2:$X$47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4" l="1"/>
  <c r="U1" i="4"/>
  <c r="Y1" i="4" s="1"/>
  <c r="Z1" i="4" s="1"/>
  <c r="R3" i="4" s="1"/>
  <c r="E20" i="4" l="1"/>
  <c r="M1" i="4" s="1"/>
  <c r="Q1" i="4" s="1"/>
  <c r="O41" i="4"/>
  <c r="V41" i="4" s="1"/>
  <c r="O40" i="4"/>
  <c r="V40" i="4" s="1"/>
  <c r="O39" i="4"/>
  <c r="V39" i="4" s="1"/>
  <c r="O38" i="4"/>
  <c r="V38" i="4" s="1"/>
  <c r="O37" i="4"/>
  <c r="V37" i="4" s="1"/>
  <c r="O36" i="4"/>
  <c r="V36" i="4" s="1"/>
  <c r="O35" i="4"/>
  <c r="V35" i="4" s="1"/>
  <c r="O34" i="4"/>
  <c r="V34" i="4" s="1"/>
  <c r="O33" i="4"/>
  <c r="V33" i="4" s="1"/>
  <c r="O32" i="4"/>
  <c r="V32" i="4" s="1"/>
  <c r="O31" i="4"/>
  <c r="V31" i="4" s="1"/>
  <c r="O30" i="4"/>
  <c r="V30" i="4" s="1"/>
  <c r="O29" i="4"/>
  <c r="V29" i="4" s="1"/>
  <c r="V28" i="4"/>
  <c r="M20" i="4"/>
  <c r="V4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SPPC035</author>
  </authors>
  <commentList>
    <comment ref="P22" authorId="0" shapeId="0" xr:uid="{204D491E-4FD6-488F-9BDC-E119526230FB}">
      <text>
        <r>
          <rPr>
            <sz val="9"/>
            <color indexed="81"/>
            <rFont val="MS P ゴシック"/>
            <family val="3"/>
            <charset val="128"/>
          </rPr>
          <t>前払いの場合、お支払い予定日を入力してください。</t>
        </r>
        <r>
          <rPr>
            <sz val="8"/>
            <color indexed="81"/>
            <rFont val="MS P ゴシック"/>
            <family val="3"/>
            <charset val="128"/>
          </rPr>
          <t xml:space="preserve">
 </t>
        </r>
        <r>
          <rPr>
            <b/>
            <sz val="11"/>
            <color indexed="81"/>
            <rFont val="MS P ゴシック"/>
            <family val="3"/>
            <charset val="128"/>
          </rPr>
          <t>例）1/6</t>
        </r>
      </text>
    </comment>
    <comment ref="T28" authorId="0" shapeId="0" xr:uid="{06836D52-D3FF-4F0E-8215-F7C88F892991}">
      <text>
        <r>
          <rPr>
            <sz val="10"/>
            <color indexed="81"/>
            <rFont val="MS P ゴシック"/>
            <family val="3"/>
            <charset val="128"/>
          </rPr>
          <t>時間記入例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MS P ゴシック"/>
            <family val="3"/>
            <charset val="128"/>
          </rPr>
          <t>例）9：00</t>
        </r>
      </text>
    </comment>
  </commentList>
</comments>
</file>

<file path=xl/sharedStrings.xml><?xml version="1.0" encoding="utf-8"?>
<sst xmlns="http://schemas.openxmlformats.org/spreadsheetml/2006/main" count="125" uniqueCount="81">
  <si>
    <t>-</t>
    <phoneticPr fontId="1"/>
  </si>
  <si>
    <t>）</t>
    <phoneticPr fontId="1"/>
  </si>
  <si>
    <t>（</t>
    <phoneticPr fontId="1"/>
  </si>
  <si>
    <t>大分スポーツ公園　総合競技場（ドーム）　会議室　利用申込書</t>
    <rPh sb="0" eb="2">
      <t>オオイタ</t>
    </rPh>
    <rPh sb="6" eb="8">
      <t>コウエン</t>
    </rPh>
    <rPh sb="9" eb="11">
      <t>ソウゴウ</t>
    </rPh>
    <rPh sb="11" eb="14">
      <t>キョウギジョウ</t>
    </rPh>
    <rPh sb="20" eb="23">
      <t>カイギシツ</t>
    </rPh>
    <rPh sb="24" eb="26">
      <t>リヨウ</t>
    </rPh>
    <rPh sb="26" eb="29">
      <t>モウシコミショ</t>
    </rPh>
    <phoneticPr fontId="1"/>
  </si>
  <si>
    <t>フリガナ</t>
    <phoneticPr fontId="1"/>
  </si>
  <si>
    <t>団体名</t>
    <rPh sb="0" eb="3">
      <t>ダンタイメイ</t>
    </rPh>
    <phoneticPr fontId="1"/>
  </si>
  <si>
    <t>※上記の団体名・代表者名（主催者）が領収書の名義となりますのでご注意ください。</t>
    <rPh sb="1" eb="3">
      <t>ジョウキ</t>
    </rPh>
    <rPh sb="4" eb="7">
      <t>ダンタイメイ</t>
    </rPh>
    <rPh sb="8" eb="12">
      <t>ダイヒョウシャメイ</t>
    </rPh>
    <rPh sb="13" eb="16">
      <t>シュサイシャ</t>
    </rPh>
    <rPh sb="18" eb="21">
      <t>リョウシュウショ</t>
    </rPh>
    <rPh sb="22" eb="24">
      <t>メイギ</t>
    </rPh>
    <rPh sb="32" eb="34">
      <t>チュウイ</t>
    </rPh>
    <phoneticPr fontId="1"/>
  </si>
  <si>
    <t>※領収書の名義が上記の団体名・代表者名（主催者）と異なる場合に記入</t>
    <rPh sb="1" eb="4">
      <t>リョウシュウショ</t>
    </rPh>
    <rPh sb="5" eb="7">
      <t>メイギ</t>
    </rPh>
    <rPh sb="8" eb="10">
      <t>ジョウキ</t>
    </rPh>
    <rPh sb="11" eb="14">
      <t>ダンタイメイ</t>
    </rPh>
    <rPh sb="15" eb="19">
      <t>ダイヒョウシャメイ</t>
    </rPh>
    <rPh sb="20" eb="23">
      <t>シュサイシャ</t>
    </rPh>
    <rPh sb="25" eb="26">
      <t>コト</t>
    </rPh>
    <rPh sb="28" eb="30">
      <t>バアイ</t>
    </rPh>
    <rPh sb="31" eb="33">
      <t>キニュウ</t>
    </rPh>
    <phoneticPr fontId="1"/>
  </si>
  <si>
    <t>※団体名のみの領収の場合に〇</t>
    <rPh sb="1" eb="4">
      <t>ダンタイメイ</t>
    </rPh>
    <rPh sb="7" eb="9">
      <t>リョウシュウ</t>
    </rPh>
    <rPh sb="10" eb="12">
      <t>バアイ</t>
    </rPh>
    <phoneticPr fontId="1"/>
  </si>
  <si>
    <t>領収書名義</t>
    <rPh sb="0" eb="3">
      <t>リョウシュウショ</t>
    </rPh>
    <rPh sb="3" eb="5">
      <t>メイギ</t>
    </rPh>
    <phoneticPr fontId="1"/>
  </si>
  <si>
    <t>団体名のみ</t>
    <rPh sb="0" eb="3">
      <t>ダンタイメイ</t>
    </rPh>
    <phoneticPr fontId="1"/>
  </si>
  <si>
    <t>（〒</t>
    <phoneticPr fontId="1"/>
  </si>
  <si>
    <t>利用責任者</t>
    <rPh sb="0" eb="2">
      <t>リヨウ</t>
    </rPh>
    <rPh sb="2" eb="5">
      <t>セキニンシャ</t>
    </rPh>
    <phoneticPr fontId="1"/>
  </si>
  <si>
    <t>行事名</t>
    <rPh sb="0" eb="3">
      <t>ギョウジメイ</t>
    </rPh>
    <phoneticPr fontId="1"/>
  </si>
  <si>
    <t>利用内容</t>
    <rPh sb="0" eb="2">
      <t>リヨウ</t>
    </rPh>
    <rPh sb="2" eb="4">
      <t>ナイヨウ</t>
    </rPh>
    <phoneticPr fontId="1"/>
  </si>
  <si>
    <t>利用日</t>
    <rPh sb="0" eb="3">
      <t>リヨウビ</t>
    </rPh>
    <phoneticPr fontId="1"/>
  </si>
  <si>
    <t>利用人数</t>
    <rPh sb="0" eb="4">
      <t>リヨウニンズウ</t>
    </rPh>
    <phoneticPr fontId="1"/>
  </si>
  <si>
    <t>物品販売</t>
    <rPh sb="0" eb="2">
      <t>ブッピン</t>
    </rPh>
    <rPh sb="2" eb="4">
      <t>ハンバイ</t>
    </rPh>
    <phoneticPr fontId="1"/>
  </si>
  <si>
    <t>人</t>
    <rPh sb="0" eb="1">
      <t>ヒト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</si>
  <si>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</si>
  <si>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</si>
  <si>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</si>
  <si>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支払方法</t>
    <rPh sb="0" eb="2">
      <t>シハラ</t>
    </rPh>
    <rPh sb="2" eb="4">
      <t>ホウホウ</t>
    </rPh>
    <phoneticPr fontId="1"/>
  </si>
  <si>
    <t>当日払い</t>
    <rPh sb="0" eb="2">
      <t>トウジツ</t>
    </rPh>
    <rPh sb="2" eb="3">
      <t>ハラ</t>
    </rPh>
    <phoneticPr fontId="1"/>
  </si>
  <si>
    <r>
      <t>（</t>
    </r>
    <r>
      <rPr>
        <b/>
        <u/>
        <sz val="9"/>
        <color theme="1"/>
        <rFont val="ＭＳ Ｐゴシック"/>
        <family val="3"/>
        <charset val="128"/>
      </rPr>
      <t>利用前に</t>
    </r>
    <r>
      <rPr>
        <sz val="9"/>
        <color theme="1"/>
        <rFont val="ＭＳ Ｐゴシック"/>
        <family val="3"/>
        <charset val="128"/>
      </rPr>
      <t>お支払ください）</t>
    </r>
    <rPh sb="1" eb="3">
      <t>リヨウ</t>
    </rPh>
    <rPh sb="3" eb="4">
      <t>マエ</t>
    </rPh>
    <rPh sb="6" eb="8">
      <t>シハラ</t>
    </rPh>
    <phoneticPr fontId="1"/>
  </si>
  <si>
    <t>有　　・　　無</t>
    <rPh sb="0" eb="1">
      <t>ア</t>
    </rPh>
    <rPh sb="6" eb="7">
      <t>ナシ</t>
    </rPh>
    <phoneticPr fontId="1"/>
  </si>
  <si>
    <t>※「有」の場合は別途申請が必要です</t>
    <rPh sb="2" eb="3">
      <t>ユウ</t>
    </rPh>
    <rPh sb="5" eb="7">
      <t>バアイ</t>
    </rPh>
    <rPh sb="8" eb="10">
      <t>ベット</t>
    </rPh>
    <rPh sb="10" eb="12">
      <t>シンセイ</t>
    </rPh>
    <rPh sb="13" eb="15">
      <t>ヒツヨウ</t>
    </rPh>
    <phoneticPr fontId="1"/>
  </si>
  <si>
    <t>昼食</t>
    <rPh sb="0" eb="2">
      <t>チュウショク</t>
    </rPh>
    <phoneticPr fontId="1"/>
  </si>
  <si>
    <t>レストラン弁当注文</t>
    <rPh sb="5" eb="7">
      <t>ベントウ</t>
    </rPh>
    <rPh sb="7" eb="9">
      <t>チュウモン</t>
    </rPh>
    <phoneticPr fontId="1"/>
  </si>
  <si>
    <t>レストラン利用予定</t>
    <rPh sb="5" eb="7">
      <t>リヨウ</t>
    </rPh>
    <rPh sb="7" eb="9">
      <t>ヨテイ</t>
    </rPh>
    <phoneticPr fontId="1"/>
  </si>
  <si>
    <t>不要</t>
    <rPh sb="0" eb="2">
      <t>フヨウ</t>
    </rPh>
    <phoneticPr fontId="1"/>
  </si>
  <si>
    <t>スタジアムレストラン「ドリーム」直通TEL 097-528-7706</t>
    <rPh sb="16" eb="18">
      <t>チョクツウ</t>
    </rPh>
    <phoneticPr fontId="1"/>
  </si>
  <si>
    <t>地下２階</t>
    <rPh sb="0" eb="2">
      <t>チカ</t>
    </rPh>
    <rPh sb="3" eb="4">
      <t>カイ</t>
    </rPh>
    <phoneticPr fontId="1"/>
  </si>
  <si>
    <t>Ｂ２－２１０</t>
    <phoneticPr fontId="1"/>
  </si>
  <si>
    <t>Ｂ２－２１１</t>
  </si>
  <si>
    <t>Ｂ２－２１２（マイク）</t>
    <phoneticPr fontId="1"/>
  </si>
  <si>
    <t>Ｂ２－２０３</t>
    <phoneticPr fontId="1"/>
  </si>
  <si>
    <t>Ｂ２－２０４</t>
  </si>
  <si>
    <t>Ｂ１－６０６</t>
    <phoneticPr fontId="1"/>
  </si>
  <si>
    <t>Ｂ１－２０２</t>
    <phoneticPr fontId="1"/>
  </si>
  <si>
    <t>Ｂ１－２０３</t>
  </si>
  <si>
    <t>Ｂ１－２０４</t>
  </si>
  <si>
    <t>Ｂ１－４０６（マイク）</t>
    <phoneticPr fontId="1"/>
  </si>
  <si>
    <t>Ｂ１－４０８（マイク）</t>
  </si>
  <si>
    <t>Ｂ１－４０９</t>
    <phoneticPr fontId="1"/>
  </si>
  <si>
    <t>Ｂ２－３０４</t>
    <phoneticPr fontId="1"/>
  </si>
  <si>
    <t>地下１階</t>
    <rPh sb="0" eb="2">
      <t>チカ</t>
    </rPh>
    <rPh sb="3" eb="4">
      <t>カイ</t>
    </rPh>
    <phoneticPr fontId="1"/>
  </si>
  <si>
    <t>トレーニング室</t>
    <rPh sb="6" eb="7">
      <t>シツ</t>
    </rPh>
    <phoneticPr fontId="1"/>
  </si>
  <si>
    <t>レセプション用</t>
    <rPh sb="6" eb="7">
      <t>ヨウ</t>
    </rPh>
    <phoneticPr fontId="1"/>
  </si>
  <si>
    <t>一般</t>
    <rPh sb="0" eb="2">
      <t>イッパン</t>
    </rPh>
    <phoneticPr fontId="1"/>
  </si>
  <si>
    <t>児童・生徒</t>
    <rPh sb="0" eb="2">
      <t>ジドウ</t>
    </rPh>
    <rPh sb="3" eb="5">
      <t>セイト</t>
    </rPh>
    <phoneticPr fontId="1"/>
  </si>
  <si>
    <t>金額</t>
    <rPh sb="0" eb="2">
      <t>キンガク</t>
    </rPh>
    <phoneticPr fontId="1"/>
  </si>
  <si>
    <t>～</t>
    <phoneticPr fontId="1"/>
  </si>
  <si>
    <t>利用時間（9:00～21：00）</t>
    <rPh sb="0" eb="2">
      <t>リヨウ</t>
    </rPh>
    <rPh sb="2" eb="4">
      <t>ジカン</t>
    </rPh>
    <phoneticPr fontId="1"/>
  </si>
  <si>
    <t>※準備・撤収を含む</t>
    <rPh sb="1" eb="3">
      <t>ジュンビ</t>
    </rPh>
    <rPh sb="4" eb="6">
      <t>テッシュウ</t>
    </rPh>
    <rPh sb="7" eb="8">
      <t>フク</t>
    </rPh>
    <phoneticPr fontId="1"/>
  </si>
  <si>
    <t>時間</t>
    <rPh sb="0" eb="2">
      <t>ジカン</t>
    </rPh>
    <phoneticPr fontId="1"/>
  </si>
  <si>
    <t>使用料</t>
    <rPh sb="0" eb="3">
      <t>シヨウリョウ</t>
    </rPh>
    <phoneticPr fontId="1"/>
  </si>
  <si>
    <t>単位</t>
    <rPh sb="0" eb="2">
      <t>タンイ</t>
    </rPh>
    <phoneticPr fontId="1"/>
  </si>
  <si>
    <t>最大
収容人数</t>
    <rPh sb="0" eb="2">
      <t>サイダイ</t>
    </rPh>
    <rPh sb="3" eb="5">
      <t>シュウヨウ</t>
    </rPh>
    <rPh sb="5" eb="7">
      <t>ニンズウ</t>
    </rPh>
    <phoneticPr fontId="1"/>
  </si>
  <si>
    <t>区分</t>
    <rPh sb="0" eb="2">
      <t>クブン</t>
    </rPh>
    <phoneticPr fontId="1"/>
  </si>
  <si>
    <t>１時間</t>
    <rPh sb="1" eb="3">
      <t>ジカン</t>
    </rPh>
    <phoneticPr fontId="1"/>
  </si>
  <si>
    <t>合　　　　　　　　計</t>
    <rPh sb="0" eb="1">
      <t>ゴウ</t>
    </rPh>
    <rPh sb="9" eb="10">
      <t>ケイ</t>
    </rPh>
    <phoneticPr fontId="1"/>
  </si>
  <si>
    <t>利　　用　　内　　訳　　表</t>
    <rPh sb="0" eb="1">
      <t>リ</t>
    </rPh>
    <rPh sb="3" eb="4">
      <t>ヨウ</t>
    </rPh>
    <rPh sb="6" eb="7">
      <t>ナイ</t>
    </rPh>
    <rPh sb="9" eb="10">
      <t>ワケ</t>
    </rPh>
    <rPh sb="12" eb="13">
      <t>ヒョウ</t>
    </rPh>
    <phoneticPr fontId="1"/>
  </si>
  <si>
    <t>●利用についてのお願い●</t>
    <rPh sb="1" eb="3">
      <t>リヨウ</t>
    </rPh>
    <rPh sb="9" eb="10">
      <t>ネガ</t>
    </rPh>
    <phoneticPr fontId="1"/>
  </si>
  <si>
    <t>*</t>
    <phoneticPr fontId="1"/>
  </si>
  <si>
    <r>
      <t>搬入車両は管理事務所への</t>
    </r>
    <r>
      <rPr>
        <b/>
        <u/>
        <sz val="11"/>
        <color theme="1"/>
        <rFont val="ＭＳ Ｐゴシック"/>
        <family val="3"/>
        <charset val="128"/>
      </rPr>
      <t>事前申請が必要</t>
    </r>
    <r>
      <rPr>
        <sz val="11"/>
        <color theme="1"/>
        <rFont val="ＭＳ Ｐゴシック"/>
        <family val="3"/>
        <charset val="128"/>
      </rPr>
      <t>です。</t>
    </r>
    <rPh sb="0" eb="4">
      <t>ハンニュウシャリョウ</t>
    </rPh>
    <rPh sb="5" eb="7">
      <t>カンリ</t>
    </rPh>
    <rPh sb="7" eb="10">
      <t>ジムショ</t>
    </rPh>
    <rPh sb="12" eb="14">
      <t>ジゼン</t>
    </rPh>
    <rPh sb="14" eb="16">
      <t>シンセイ</t>
    </rPh>
    <rPh sb="17" eb="19">
      <t>ヒツヨウ</t>
    </rPh>
    <phoneticPr fontId="1"/>
  </si>
  <si>
    <t>音楽等、大きな音を出すような行為はご遠慮ください。</t>
    <rPh sb="0" eb="2">
      <t>オンガク</t>
    </rPh>
    <rPh sb="2" eb="3">
      <t>ナド</t>
    </rPh>
    <rPh sb="4" eb="5">
      <t>オオ</t>
    </rPh>
    <rPh sb="7" eb="8">
      <t>オト</t>
    </rPh>
    <rPh sb="9" eb="10">
      <t>ダ</t>
    </rPh>
    <rPh sb="14" eb="16">
      <t>コウイ</t>
    </rPh>
    <rPh sb="18" eb="20">
      <t>エンリョ</t>
    </rPh>
    <phoneticPr fontId="1"/>
  </si>
  <si>
    <t>前払い</t>
    <rPh sb="0" eb="1">
      <t>マエ</t>
    </rPh>
    <rPh sb="1" eb="2">
      <t>ハラ</t>
    </rPh>
    <phoneticPr fontId="1"/>
  </si>
  <si>
    <t>一度納入された利用料金はご返金できません.</t>
    <phoneticPr fontId="1"/>
  </si>
  <si>
    <t>壁面にテープ類および画鋲の使用、匂いの強いもの（アロマ等）の使用は禁止です。</t>
    <rPh sb="0" eb="2">
      <t>カベメン</t>
    </rPh>
    <rPh sb="6" eb="7">
      <t>ルイ</t>
    </rPh>
    <rPh sb="10" eb="12">
      <t>ガビョウ</t>
    </rPh>
    <rPh sb="13" eb="15">
      <t>シヨウ</t>
    </rPh>
    <rPh sb="16" eb="17">
      <t>ニオ</t>
    </rPh>
    <rPh sb="19" eb="20">
      <t>ツヨ</t>
    </rPh>
    <rPh sb="27" eb="28">
      <t>ナド</t>
    </rPh>
    <rPh sb="30" eb="32">
      <t>シヨウ</t>
    </rPh>
    <rPh sb="33" eb="35">
      <t>キンシ</t>
    </rPh>
    <phoneticPr fontId="1"/>
  </si>
  <si>
    <t>代表者</t>
    <rPh sb="0" eb="3">
      <t>ダイヒョウシャ</t>
    </rPh>
    <phoneticPr fontId="1"/>
  </si>
  <si>
    <t>利用責任者住所</t>
    <rPh sb="0" eb="2">
      <t>リヨウ</t>
    </rPh>
    <rPh sb="2" eb="5">
      <t>セキニンシャ</t>
    </rPh>
    <rPh sb="5" eb="7">
      <t>ジュウショ</t>
    </rPh>
    <phoneticPr fontId="1"/>
  </si>
  <si>
    <t>団体・代表者住所</t>
    <rPh sb="0" eb="2">
      <t>ダンタイ</t>
    </rPh>
    <rPh sb="3" eb="6">
      <t>ダイヒョウシャ</t>
    </rPh>
    <rPh sb="6" eb="8">
      <t>ジュウショ</t>
    </rPh>
    <phoneticPr fontId="1"/>
  </si>
  <si>
    <t>団体・代表者電話番号</t>
    <rPh sb="0" eb="2">
      <t>ダンタイ</t>
    </rPh>
    <rPh sb="3" eb="6">
      <t>ダイヒョウシャ</t>
    </rPh>
    <rPh sb="6" eb="8">
      <t>デンワ</t>
    </rPh>
    <rPh sb="8" eb="10">
      <t>バンゴウ</t>
    </rPh>
    <phoneticPr fontId="1"/>
  </si>
  <si>
    <t>団体・代表者
ＦＡＸ</t>
    <rPh sb="0" eb="2">
      <t>ダンタイ</t>
    </rPh>
    <rPh sb="3" eb="6">
      <t>ダイヒョウシャ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</si>
  <si>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</si>
  <si>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</si>
  <si>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</si>
  <si>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3">
      <t>モウシコミヒ</t>
    </rPh>
    <phoneticPr fontId="1"/>
  </si>
  <si>
    <t>※支払予定日：</t>
    <rPh sb="1" eb="3">
      <t>シハラ</t>
    </rPh>
    <rPh sb="3" eb="5">
      <t>ヨテイ</t>
    </rPh>
    <rPh sb="5" eb="6">
      <t>ヒ</t>
    </rPh>
    <phoneticPr fontId="1"/>
  </si>
  <si>
    <t>利用責任者
携帯番号</t>
    <rPh sb="0" eb="2">
      <t>リヨウ</t>
    </rPh>
    <rPh sb="2" eb="5">
      <t>セキニンシャ</t>
    </rPh>
    <rPh sb="6" eb="8">
      <t>ケイタイ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</si>
</sst>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ggg;@"/>
    <numFmt numFmtId="178" formatCode="&quot;（　&quot;@&quot;　）&quot;"/>
    <numFmt numFmtId="179" formatCode="#,##0_ "/>
    <numFmt numFmtId="180" formatCode="#,##0_);[Red]\(#,##0\)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22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20" fontId="2" fillId="0" borderId="0" xfId="0" applyNumberFormat="1" applyFo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180" fontId="2" fillId="0" borderId="0" xfId="0" applyNumberFormat="1" applyFont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 justifyLastLine="1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80" fontId="19" fillId="0" borderId="19" xfId="0" applyNumberFormat="1" applyFont="1" applyBorder="1" applyAlignment="1">
      <alignment horizontal="right" vertical="center"/>
    </xf>
    <xf numFmtId="180" fontId="19" fillId="0" borderId="20" xfId="0" applyNumberFormat="1" applyFont="1" applyBorder="1" applyAlignment="1">
      <alignment horizontal="right" vertical="center"/>
    </xf>
    <xf numFmtId="180" fontId="19" fillId="0" borderId="21" xfId="0" applyNumberFormat="1" applyFont="1" applyBorder="1" applyAlignment="1">
      <alignment horizontal="right" vertical="center"/>
    </xf>
    <xf numFmtId="0" fontId="15" fillId="0" borderId="44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179" fontId="15" fillId="0" borderId="10" xfId="0" applyNumberFormat="1" applyFont="1" applyBorder="1">
      <alignment vertical="center"/>
    </xf>
    <xf numFmtId="179" fontId="15" fillId="0" borderId="26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2" fillId="0" borderId="10" xfId="0" applyNumberFormat="1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20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20" fontId="15" fillId="0" borderId="9" xfId="0" applyNumberFormat="1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179" fontId="15" fillId="0" borderId="27" xfId="0" applyNumberFormat="1" applyFont="1" applyBorder="1">
      <alignment vertical="center"/>
    </xf>
    <xf numFmtId="179" fontId="15" fillId="0" borderId="28" xfId="0" applyNumberFormat="1" applyFont="1" applyBorder="1">
      <alignment vertical="center"/>
    </xf>
    <xf numFmtId="20" fontId="15" fillId="2" borderId="9" xfId="0" applyNumberFormat="1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179" fontId="15" fillId="2" borderId="10" xfId="0" applyNumberFormat="1" applyFont="1" applyFill="1" applyBorder="1">
      <alignment vertical="center"/>
    </xf>
    <xf numFmtId="179" fontId="15" fillId="2" borderId="26" xfId="0" applyNumberFormat="1" applyFont="1" applyFill="1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179" fontId="2" fillId="2" borderId="10" xfId="0" applyNumberFormat="1" applyFont="1" applyFill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20" fontId="15" fillId="2" borderId="10" xfId="0" applyNumberFormat="1" applyFont="1" applyFill="1" applyBorder="1" applyAlignment="1" applyProtection="1">
      <alignment horizontal="right" vertical="center"/>
      <protection locked="0"/>
    </xf>
    <xf numFmtId="0" fontId="15" fillId="2" borderId="6" xfId="0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11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5" xfId="0" applyFont="1" applyBorder="1" applyAlignment="1" applyProtection="1">
      <alignment horizontal="left" vertical="center" indent="1"/>
      <protection locked="0"/>
    </xf>
    <xf numFmtId="0" fontId="15" fillId="0" borderId="37" xfId="0" applyFont="1" applyBorder="1" applyAlignment="1" applyProtection="1">
      <alignment horizontal="left" vertical="center" indent="1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 applyProtection="1">
      <alignment horizontal="center" vertical="center"/>
      <protection locked="0"/>
    </xf>
    <xf numFmtId="56" fontId="9" fillId="0" borderId="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39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2" fillId="0" borderId="41" xfId="0" applyFont="1" applyBorder="1" applyAlignment="1">
      <alignment horizontal="center" vertical="center" wrapText="1" justifyLastLine="1"/>
    </xf>
    <xf numFmtId="0" fontId="2" fillId="0" borderId="17" xfId="0" applyFont="1" applyBorder="1" applyAlignment="1">
      <alignment horizontal="center" vertical="center" wrapText="1" justifyLastLine="1"/>
    </xf>
    <xf numFmtId="0" fontId="2" fillId="0" borderId="18" xfId="0" applyFont="1" applyBorder="1" applyAlignment="1">
      <alignment horizontal="center" vertical="center" wrapText="1" justifyLastLine="1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left" vertical="center" indent="1"/>
      <protection locked="0"/>
    </xf>
    <xf numFmtId="0" fontId="5" fillId="0" borderId="56" xfId="0" applyFont="1" applyBorder="1" applyAlignment="1" applyProtection="1">
      <alignment horizontal="left" vertical="center" indent="1"/>
      <protection locked="0"/>
    </xf>
    <xf numFmtId="0" fontId="5" fillId="0" borderId="59" xfId="0" applyFont="1" applyBorder="1" applyAlignment="1" applyProtection="1">
      <alignment horizontal="left" vertical="center" indent="1"/>
      <protection locked="0"/>
    </xf>
    <xf numFmtId="0" fontId="2" fillId="0" borderId="4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48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left" vertical="center" indent="1"/>
      <protection locked="0"/>
    </xf>
    <xf numFmtId="0" fontId="16" fillId="0" borderId="39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22" fontId="2" fillId="0" borderId="0" xfId="0" applyNumberFormat="1" applyFont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 indent="1"/>
      <protection locked="0"/>
    </xf>
    <xf numFmtId="0" fontId="5" fillId="0" borderId="51" xfId="0" applyFont="1" applyBorder="1" applyAlignment="1" applyProtection="1">
      <alignment horizontal="left" vertical="center" indent="1"/>
      <protection locked="0"/>
    </xf>
    <xf numFmtId="0" fontId="5" fillId="0" borderId="54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7519-8AB0-4226-9485-E3CC3AD7B748}">
  <sheetPr>
    <pageSetUpPr fitToPage="1"/>
  </sheetPr>
  <dimension ref="A1:Z48"/>
  <sheetViews>
    <sheetView tabSelected="1" view="pageBreakPreview" topLeftCell="A2" zoomScale="98" zoomScaleNormal="100" zoomScaleSheetLayoutView="98" workbookViewId="0">
      <selection activeCell="S3" sqref="S3"/>
    </sheetView>
  </sheetViews>
  <sheetFormatPr defaultColWidth="3.75" defaultRowHeight="17.100000000000001" customHeight="1"/>
  <cols>
    <col min="1" max="3" width="3.75" style="1" customWidth="1"/>
    <col min="4" max="4" width="3.75" style="2"/>
    <col min="5" max="5" width="5.5" style="1" customWidth="1"/>
    <col min="6" max="6" width="3.75" style="1"/>
    <col min="7" max="7" width="5.5" style="1" bestFit="1" customWidth="1"/>
    <col min="8" max="8" width="3.75" style="1" customWidth="1"/>
    <col min="9" max="9" width="4.5" style="1" bestFit="1" customWidth="1"/>
    <col min="10" max="15" width="3.75" style="1"/>
    <col min="16" max="16" width="3.75" style="1" customWidth="1"/>
    <col min="17" max="17" width="5.5" style="1" customWidth="1"/>
    <col min="18" max="18" width="2.5" style="1" bestFit="1" customWidth="1"/>
    <col min="19" max="21" width="3.75" style="1"/>
    <col min="22" max="22" width="3.75" style="1" customWidth="1"/>
    <col min="23" max="24" width="3.75" style="1"/>
    <col min="25" max="26" width="16.5" style="1" bestFit="1" customWidth="1"/>
    <col min="27" max="16384" width="3.75" style="1"/>
  </cols>
  <sheetData>
    <row r="1" spans="1:26" ht="17.100000000000001" hidden="1" customHeight="1">
      <c r="A1" s="14"/>
      <c r="C1" s="167"/>
      <c r="D1" s="167"/>
      <c r="E1" s="168"/>
      <c r="F1" s="168"/>
      <c r="G1" s="168"/>
      <c r="H1" s="169"/>
      <c r="I1" s="169"/>
      <c r="J1" s="169"/>
      <c r="K1" s="169"/>
      <c r="M1" s="15" t="str">
        <f ca="1">E20&amp;G20&amp;H20&amp;I20&amp;J20&amp;K20&amp;L20</f>
        <v>令和年月日</v>
      </c>
      <c r="Q1" s="169" t="e">
        <f ca="1">DATEVALUE(M1)</f>
        <v>#VALUE!</v>
      </c>
      <c r="R1" s="169"/>
      <c r="S1" s="169"/>
      <c r="U1" s="182">
        <f ca="1">NOW()</f>
        <v>45646.635587268516</v>
      </c>
      <c r="V1" s="182"/>
      <c r="W1" s="182"/>
      <c r="X1" s="182"/>
      <c r="Y1" s="15">
        <f ca="1">U1</f>
        <v>45646.635587268516</v>
      </c>
      <c r="Z1" s="1" t="str">
        <f ca="1">TEXT(Y1,"ggge年m月ｄ日")</f>
        <v>令和6年12月20日</v>
      </c>
    </row>
    <row r="2" spans="1:26" ht="30" customHeight="1">
      <c r="A2" s="10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0.100000000000001" customHeight="1" thickBot="1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78</v>
      </c>
      <c r="R3" s="18" t="str">
        <f ca="1">LEFT(Z1,2)</f>
        <v>令和</v>
      </c>
      <c r="S3" s="28"/>
      <c r="T3" s="2" t="s">
        <v>77</v>
      </c>
      <c r="U3" s="28"/>
      <c r="V3" s="2" t="s">
        <v>76</v>
      </c>
      <c r="W3" s="28"/>
      <c r="X3" s="2" t="s">
        <v>75</v>
      </c>
    </row>
    <row r="4" spans="1:26" ht="17.100000000000001" customHeight="1">
      <c r="A4" s="176" t="s">
        <v>4</v>
      </c>
      <c r="B4" s="177"/>
      <c r="C4" s="178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/>
    </row>
    <row r="5" spans="1:26" ht="24" customHeight="1">
      <c r="A5" s="130" t="s">
        <v>5</v>
      </c>
      <c r="B5" s="131"/>
      <c r="C5" s="132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5"/>
    </row>
    <row r="6" spans="1:26" ht="17.100000000000001" customHeight="1">
      <c r="A6" s="179" t="s">
        <v>4</v>
      </c>
      <c r="B6" s="180"/>
      <c r="C6" s="181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5"/>
    </row>
    <row r="7" spans="1:26" ht="24" customHeight="1">
      <c r="A7" s="130" t="s">
        <v>70</v>
      </c>
      <c r="B7" s="131"/>
      <c r="C7" s="132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8"/>
    </row>
    <row r="8" spans="1:26" ht="17.100000000000001" customHeight="1">
      <c r="A8" s="139"/>
      <c r="B8" s="140"/>
      <c r="C8" s="140"/>
      <c r="D8" s="19" t="s">
        <v>6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22"/>
    </row>
    <row r="9" spans="1:26" ht="17.100000000000001" customHeight="1">
      <c r="A9" s="82" t="s">
        <v>9</v>
      </c>
      <c r="B9" s="83"/>
      <c r="C9" s="84"/>
      <c r="D9" s="6" t="s">
        <v>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49" t="s">
        <v>8</v>
      </c>
      <c r="S9" s="150"/>
      <c r="T9" s="150"/>
      <c r="U9" s="150"/>
      <c r="V9" s="150"/>
      <c r="W9" s="150"/>
      <c r="X9" s="151"/>
    </row>
    <row r="10" spans="1:26" ht="20.100000000000001" customHeight="1">
      <c r="A10" s="130"/>
      <c r="B10" s="131"/>
      <c r="C10" s="132"/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52"/>
      <c r="R10" s="11"/>
      <c r="S10" s="4"/>
      <c r="T10" s="4" t="s">
        <v>10</v>
      </c>
      <c r="U10" s="4"/>
      <c r="V10" s="4"/>
      <c r="W10" s="4"/>
      <c r="X10" s="24"/>
    </row>
    <row r="11" spans="1:26" ht="3" customHeight="1">
      <c r="A11" s="139"/>
      <c r="B11" s="140"/>
      <c r="C11" s="140"/>
      <c r="D11" s="2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X11" s="25"/>
    </row>
    <row r="12" spans="1:26" ht="30.75" customHeight="1">
      <c r="A12" s="139" t="s">
        <v>72</v>
      </c>
      <c r="B12" s="140"/>
      <c r="C12" s="141"/>
      <c r="D12" s="5" t="s">
        <v>11</v>
      </c>
      <c r="E12" s="31"/>
      <c r="F12" s="7" t="s">
        <v>0</v>
      </c>
      <c r="G12" s="31"/>
      <c r="H12" s="5" t="s">
        <v>1</v>
      </c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</row>
    <row r="13" spans="1:26" ht="30.75" customHeight="1" thickBot="1">
      <c r="A13" s="160" t="s">
        <v>73</v>
      </c>
      <c r="B13" s="161"/>
      <c r="C13" s="162"/>
      <c r="D13" s="17" t="s">
        <v>2</v>
      </c>
      <c r="E13" s="32"/>
      <c r="F13" s="17" t="s">
        <v>1</v>
      </c>
      <c r="G13" s="156"/>
      <c r="H13" s="156"/>
      <c r="I13" s="17" t="s">
        <v>0</v>
      </c>
      <c r="J13" s="156"/>
      <c r="K13" s="156"/>
      <c r="L13" s="26"/>
      <c r="M13" s="166" t="s">
        <v>74</v>
      </c>
      <c r="N13" s="161"/>
      <c r="O13" s="162"/>
      <c r="P13" s="17" t="s">
        <v>2</v>
      </c>
      <c r="Q13" s="32"/>
      <c r="R13" s="17" t="s">
        <v>1</v>
      </c>
      <c r="S13" s="156"/>
      <c r="T13" s="156"/>
      <c r="U13" s="17" t="s">
        <v>0</v>
      </c>
      <c r="V13" s="156"/>
      <c r="W13" s="156"/>
      <c r="X13" s="27"/>
    </row>
    <row r="14" spans="1:26" ht="16.5" customHeight="1">
      <c r="A14" s="163" t="s">
        <v>4</v>
      </c>
      <c r="B14" s="164"/>
      <c r="C14" s="165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9"/>
    </row>
    <row r="15" spans="1:26" ht="30.75" customHeight="1">
      <c r="A15" s="130" t="s">
        <v>12</v>
      </c>
      <c r="B15" s="131"/>
      <c r="C15" s="132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8"/>
    </row>
    <row r="16" spans="1:26" ht="30.75" customHeight="1">
      <c r="A16" s="139" t="s">
        <v>71</v>
      </c>
      <c r="B16" s="140"/>
      <c r="C16" s="141"/>
      <c r="D16" s="5" t="s">
        <v>11</v>
      </c>
      <c r="E16" s="31"/>
      <c r="F16" s="7" t="s">
        <v>0</v>
      </c>
      <c r="G16" s="31"/>
      <c r="H16" s="5" t="s">
        <v>1</v>
      </c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</row>
    <row r="17" spans="1:25" ht="30.75" customHeight="1" thickBot="1">
      <c r="A17" s="153" t="s">
        <v>80</v>
      </c>
      <c r="B17" s="154"/>
      <c r="C17" s="155"/>
      <c r="D17" s="7" t="s">
        <v>2</v>
      </c>
      <c r="E17" s="31"/>
      <c r="F17" s="7" t="s">
        <v>1</v>
      </c>
      <c r="G17" s="145"/>
      <c r="H17" s="145"/>
      <c r="I17" s="7" t="s">
        <v>0</v>
      </c>
      <c r="J17" s="156"/>
      <c r="K17" s="156"/>
      <c r="L17" s="156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23"/>
    </row>
    <row r="18" spans="1:25" ht="24.95" customHeight="1">
      <c r="A18" s="142" t="s">
        <v>13</v>
      </c>
      <c r="B18" s="143"/>
      <c r="C18" s="144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1"/>
    </row>
    <row r="19" spans="1:25" ht="24.95" customHeight="1">
      <c r="A19" s="139" t="s">
        <v>14</v>
      </c>
      <c r="B19" s="140"/>
      <c r="C19" s="141"/>
      <c r="D19" s="12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</row>
    <row r="20" spans="1:25" ht="24.95" customHeight="1">
      <c r="A20" s="139" t="s">
        <v>15</v>
      </c>
      <c r="B20" s="140"/>
      <c r="C20" s="141"/>
      <c r="D20" s="9"/>
      <c r="E20" s="123" t="str">
        <f ca="1">LEFT(Z1,2)</f>
        <v>令和</v>
      </c>
      <c r="F20" s="124"/>
      <c r="G20" s="33"/>
      <c r="H20" s="9" t="s">
        <v>19</v>
      </c>
      <c r="I20" s="33"/>
      <c r="J20" s="9" t="s">
        <v>20</v>
      </c>
      <c r="K20" s="33"/>
      <c r="L20" s="9" t="s">
        <v>21</v>
      </c>
      <c r="M20" s="125" t="str">
        <f>IF(OR(G20="",I20="",K20=""),"",TEXT(Q1,"aaa"))</f>
        <v/>
      </c>
      <c r="N20" s="125"/>
      <c r="O20" s="8"/>
      <c r="X20" s="22"/>
    </row>
    <row r="21" spans="1:25" ht="24" customHeight="1">
      <c r="A21" s="82" t="s">
        <v>16</v>
      </c>
      <c r="B21" s="83"/>
      <c r="C21" s="84"/>
      <c r="D21" s="133"/>
      <c r="E21" s="134"/>
      <c r="F21" s="134"/>
      <c r="G21" s="101" t="s">
        <v>18</v>
      </c>
      <c r="H21" s="5"/>
      <c r="I21" s="12"/>
      <c r="J21" s="100" t="s">
        <v>22</v>
      </c>
      <c r="K21" s="101"/>
      <c r="L21" s="101"/>
      <c r="M21" s="100" t="s">
        <v>67</v>
      </c>
      <c r="N21" s="101"/>
      <c r="O21" s="101"/>
      <c r="P21" s="101"/>
      <c r="Q21" s="101"/>
      <c r="R21" s="102"/>
      <c r="S21" s="100" t="s">
        <v>23</v>
      </c>
      <c r="T21" s="101"/>
      <c r="U21" s="101"/>
      <c r="V21" s="101"/>
      <c r="W21" s="101"/>
      <c r="X21" s="115"/>
    </row>
    <row r="22" spans="1:25" ht="12" customHeight="1">
      <c r="A22" s="130"/>
      <c r="B22" s="131"/>
      <c r="C22" s="132"/>
      <c r="D22" s="135"/>
      <c r="E22" s="136"/>
      <c r="F22" s="136"/>
      <c r="G22" s="137"/>
      <c r="H22" s="4"/>
      <c r="I22" s="13"/>
      <c r="J22" s="138"/>
      <c r="K22" s="137"/>
      <c r="L22" s="137"/>
      <c r="M22" s="126" t="s">
        <v>79</v>
      </c>
      <c r="N22" s="127"/>
      <c r="O22" s="127"/>
      <c r="P22" s="128"/>
      <c r="Q22" s="128"/>
      <c r="R22" s="129"/>
      <c r="S22" s="116" t="s">
        <v>24</v>
      </c>
      <c r="T22" s="117"/>
      <c r="U22" s="117"/>
      <c r="V22" s="117"/>
      <c r="W22" s="117"/>
      <c r="X22" s="118"/>
    </row>
    <row r="23" spans="1:25" ht="19.5" customHeight="1">
      <c r="A23" s="82" t="s">
        <v>17</v>
      </c>
      <c r="B23" s="83"/>
      <c r="C23" s="84"/>
      <c r="D23" s="100" t="s">
        <v>25</v>
      </c>
      <c r="E23" s="101"/>
      <c r="F23" s="101"/>
      <c r="G23" s="101"/>
      <c r="H23" s="101"/>
      <c r="I23" s="102"/>
      <c r="J23" s="100" t="s">
        <v>27</v>
      </c>
      <c r="K23" s="101"/>
      <c r="L23" s="102"/>
      <c r="M23" s="105" t="s">
        <v>28</v>
      </c>
      <c r="N23" s="106"/>
      <c r="O23" s="106"/>
      <c r="P23" s="106"/>
      <c r="Q23" s="105" t="s">
        <v>29</v>
      </c>
      <c r="R23" s="106"/>
      <c r="S23" s="106"/>
      <c r="T23" s="107"/>
      <c r="U23" s="106" t="s">
        <v>30</v>
      </c>
      <c r="V23" s="106"/>
      <c r="W23" s="106"/>
      <c r="X23" s="108"/>
    </row>
    <row r="24" spans="1:25" ht="12" customHeight="1" thickBot="1">
      <c r="A24" s="85"/>
      <c r="B24" s="86"/>
      <c r="C24" s="87"/>
      <c r="D24" s="109" t="s">
        <v>26</v>
      </c>
      <c r="E24" s="110"/>
      <c r="F24" s="110"/>
      <c r="G24" s="110"/>
      <c r="H24" s="110"/>
      <c r="I24" s="111"/>
      <c r="J24" s="103"/>
      <c r="K24" s="36"/>
      <c r="L24" s="104"/>
      <c r="M24" s="112" t="s">
        <v>31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</row>
    <row r="25" spans="1:25" ht="17.100000000000001" customHeight="1" thickBot="1">
      <c r="A25" s="88" t="s">
        <v>62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5" ht="17.100000000000001" customHeight="1">
      <c r="A26" s="89" t="s">
        <v>59</v>
      </c>
      <c r="B26" s="90"/>
      <c r="C26" s="90"/>
      <c r="D26" s="90"/>
      <c r="E26" s="90"/>
      <c r="F26" s="90"/>
      <c r="G26" s="90"/>
      <c r="H26" s="90"/>
      <c r="I26" s="93" t="s">
        <v>58</v>
      </c>
      <c r="J26" s="94"/>
      <c r="K26" s="90" t="s">
        <v>57</v>
      </c>
      <c r="L26" s="90"/>
      <c r="M26" s="90" t="s">
        <v>56</v>
      </c>
      <c r="N26" s="90"/>
      <c r="O26" s="90" t="s">
        <v>55</v>
      </c>
      <c r="P26" s="90"/>
      <c r="Q26" s="96" t="s">
        <v>53</v>
      </c>
      <c r="R26" s="96"/>
      <c r="S26" s="96"/>
      <c r="T26" s="96"/>
      <c r="U26" s="96"/>
      <c r="V26" s="90" t="s">
        <v>51</v>
      </c>
      <c r="W26" s="90"/>
      <c r="X26" s="97"/>
    </row>
    <row r="27" spans="1:25" ht="17.100000000000001" customHeight="1">
      <c r="A27" s="91"/>
      <c r="B27" s="92"/>
      <c r="C27" s="92"/>
      <c r="D27" s="92"/>
      <c r="E27" s="92"/>
      <c r="F27" s="92"/>
      <c r="G27" s="92"/>
      <c r="H27" s="92"/>
      <c r="I27" s="95"/>
      <c r="J27" s="95"/>
      <c r="K27" s="92"/>
      <c r="L27" s="92"/>
      <c r="M27" s="92"/>
      <c r="N27" s="92"/>
      <c r="O27" s="92"/>
      <c r="P27" s="92"/>
      <c r="Q27" s="99" t="s">
        <v>54</v>
      </c>
      <c r="R27" s="99"/>
      <c r="S27" s="99"/>
      <c r="T27" s="99"/>
      <c r="U27" s="99"/>
      <c r="V27" s="92"/>
      <c r="W27" s="92"/>
      <c r="X27" s="98"/>
    </row>
    <row r="28" spans="1:25" ht="20.100000000000001" customHeight="1">
      <c r="A28" s="79" t="s">
        <v>32</v>
      </c>
      <c r="B28" s="80"/>
      <c r="C28" s="80"/>
      <c r="D28" s="78" t="s">
        <v>33</v>
      </c>
      <c r="E28" s="78"/>
      <c r="F28" s="78"/>
      <c r="G28" s="78"/>
      <c r="H28" s="78"/>
      <c r="I28" s="47">
        <v>20</v>
      </c>
      <c r="J28" s="47"/>
      <c r="K28" s="47" t="s">
        <v>60</v>
      </c>
      <c r="L28" s="47"/>
      <c r="M28" s="48">
        <v>580</v>
      </c>
      <c r="N28" s="48"/>
      <c r="O28" s="49" t="str">
        <f>IF(Q28="","",(DAY(T28)*24+HOUR(T28))+(MINUTE(T28)/60)-(DAY(Q28)*24+HOUR(Q28))+(MINUTE(Q28)/60))</f>
        <v/>
      </c>
      <c r="P28" s="49"/>
      <c r="Q28" s="50"/>
      <c r="R28" s="51"/>
      <c r="S28" s="9" t="s">
        <v>52</v>
      </c>
      <c r="T28" s="52"/>
      <c r="U28" s="53"/>
      <c r="V28" s="44" t="str">
        <f>IF(O28="","",M28*O28)</f>
        <v/>
      </c>
      <c r="W28" s="44"/>
      <c r="X28" s="45"/>
      <c r="Y28" s="16"/>
    </row>
    <row r="29" spans="1:25" ht="20.100000000000001" customHeight="1">
      <c r="A29" s="79"/>
      <c r="B29" s="80"/>
      <c r="C29" s="80"/>
      <c r="D29" s="72" t="s">
        <v>34</v>
      </c>
      <c r="E29" s="72"/>
      <c r="F29" s="72"/>
      <c r="G29" s="72"/>
      <c r="H29" s="72"/>
      <c r="I29" s="73">
        <v>54</v>
      </c>
      <c r="J29" s="73"/>
      <c r="K29" s="73" t="s">
        <v>60</v>
      </c>
      <c r="L29" s="73"/>
      <c r="M29" s="74">
        <v>780</v>
      </c>
      <c r="N29" s="74"/>
      <c r="O29" s="75" t="str">
        <f t="shared" ref="O29:O41" si="0">IF(Q29="","",(DAY(T29)*24+HOUR(T29))+(MINUTE(T29)/60)-(DAY(Q29)*24+HOUR(Q29))+(MINUTE(Q29)/60))</f>
        <v/>
      </c>
      <c r="P29" s="75"/>
      <c r="Q29" s="76"/>
      <c r="R29" s="77"/>
      <c r="S29" s="29" t="s">
        <v>52</v>
      </c>
      <c r="T29" s="56"/>
      <c r="U29" s="57"/>
      <c r="V29" s="58" t="str">
        <f t="shared" ref="V29:V41" si="1">IF(O29="","",M29*O29)</f>
        <v/>
      </c>
      <c r="W29" s="58"/>
      <c r="X29" s="59"/>
    </row>
    <row r="30" spans="1:25" ht="20.100000000000001" customHeight="1">
      <c r="A30" s="79"/>
      <c r="B30" s="80"/>
      <c r="C30" s="80"/>
      <c r="D30" s="78" t="s">
        <v>35</v>
      </c>
      <c r="E30" s="78"/>
      <c r="F30" s="78"/>
      <c r="G30" s="78"/>
      <c r="H30" s="78"/>
      <c r="I30" s="47">
        <v>60</v>
      </c>
      <c r="J30" s="47"/>
      <c r="K30" s="47" t="s">
        <v>60</v>
      </c>
      <c r="L30" s="47"/>
      <c r="M30" s="48">
        <v>780</v>
      </c>
      <c r="N30" s="48"/>
      <c r="O30" s="49" t="str">
        <f t="shared" si="0"/>
        <v/>
      </c>
      <c r="P30" s="49"/>
      <c r="Q30" s="50"/>
      <c r="R30" s="51"/>
      <c r="S30" s="9" t="s">
        <v>52</v>
      </c>
      <c r="T30" s="52"/>
      <c r="U30" s="53"/>
      <c r="V30" s="44" t="str">
        <f t="shared" si="1"/>
        <v/>
      </c>
      <c r="W30" s="44"/>
      <c r="X30" s="45"/>
    </row>
    <row r="31" spans="1:25" ht="20.100000000000001" customHeight="1">
      <c r="A31" s="79"/>
      <c r="B31" s="80"/>
      <c r="C31" s="80"/>
      <c r="D31" s="72" t="s">
        <v>36</v>
      </c>
      <c r="E31" s="72"/>
      <c r="F31" s="72"/>
      <c r="G31" s="72"/>
      <c r="H31" s="72"/>
      <c r="I31" s="73">
        <v>38</v>
      </c>
      <c r="J31" s="73"/>
      <c r="K31" s="73" t="s">
        <v>60</v>
      </c>
      <c r="L31" s="73"/>
      <c r="M31" s="74">
        <v>630</v>
      </c>
      <c r="N31" s="74"/>
      <c r="O31" s="75" t="str">
        <f t="shared" si="0"/>
        <v/>
      </c>
      <c r="P31" s="75"/>
      <c r="Q31" s="76"/>
      <c r="R31" s="77"/>
      <c r="S31" s="29" t="s">
        <v>52</v>
      </c>
      <c r="T31" s="56"/>
      <c r="U31" s="57"/>
      <c r="V31" s="58" t="str">
        <f t="shared" si="1"/>
        <v/>
      </c>
      <c r="W31" s="58"/>
      <c r="X31" s="59"/>
    </row>
    <row r="32" spans="1:25" ht="20.100000000000001" customHeight="1">
      <c r="A32" s="79"/>
      <c r="B32" s="80"/>
      <c r="C32" s="80"/>
      <c r="D32" s="78" t="s">
        <v>37</v>
      </c>
      <c r="E32" s="78"/>
      <c r="F32" s="78"/>
      <c r="G32" s="78"/>
      <c r="H32" s="78"/>
      <c r="I32" s="47">
        <v>72</v>
      </c>
      <c r="J32" s="47"/>
      <c r="K32" s="47" t="s">
        <v>60</v>
      </c>
      <c r="L32" s="47"/>
      <c r="M32" s="48">
        <v>1050</v>
      </c>
      <c r="N32" s="48"/>
      <c r="O32" s="49" t="str">
        <f t="shared" si="0"/>
        <v/>
      </c>
      <c r="P32" s="49"/>
      <c r="Q32" s="50"/>
      <c r="R32" s="51"/>
      <c r="S32" s="9" t="s">
        <v>52</v>
      </c>
      <c r="T32" s="52"/>
      <c r="U32" s="53"/>
      <c r="V32" s="44" t="str">
        <f t="shared" si="1"/>
        <v/>
      </c>
      <c r="W32" s="44"/>
      <c r="X32" s="45"/>
    </row>
    <row r="33" spans="1:24" ht="20.100000000000001" customHeight="1">
      <c r="A33" s="79" t="s">
        <v>46</v>
      </c>
      <c r="B33" s="80"/>
      <c r="C33" s="80"/>
      <c r="D33" s="72" t="s">
        <v>38</v>
      </c>
      <c r="E33" s="72"/>
      <c r="F33" s="72"/>
      <c r="G33" s="72"/>
      <c r="H33" s="72"/>
      <c r="I33" s="81" t="s">
        <v>48</v>
      </c>
      <c r="J33" s="81"/>
      <c r="K33" s="73" t="s">
        <v>60</v>
      </c>
      <c r="L33" s="73"/>
      <c r="M33" s="74">
        <v>2100</v>
      </c>
      <c r="N33" s="74"/>
      <c r="O33" s="75" t="str">
        <f t="shared" si="0"/>
        <v/>
      </c>
      <c r="P33" s="75"/>
      <c r="Q33" s="76"/>
      <c r="R33" s="77"/>
      <c r="S33" s="29" t="s">
        <v>52</v>
      </c>
      <c r="T33" s="56"/>
      <c r="U33" s="57"/>
      <c r="V33" s="58" t="str">
        <f t="shared" si="1"/>
        <v/>
      </c>
      <c r="W33" s="58"/>
      <c r="X33" s="59"/>
    </row>
    <row r="34" spans="1:24" ht="20.100000000000001" customHeight="1">
      <c r="A34" s="79"/>
      <c r="B34" s="80"/>
      <c r="C34" s="80"/>
      <c r="D34" s="78" t="s">
        <v>39</v>
      </c>
      <c r="E34" s="78"/>
      <c r="F34" s="78"/>
      <c r="G34" s="78"/>
      <c r="H34" s="78"/>
      <c r="I34" s="47">
        <v>50</v>
      </c>
      <c r="J34" s="47"/>
      <c r="K34" s="47" t="s">
        <v>60</v>
      </c>
      <c r="L34" s="47"/>
      <c r="M34" s="48">
        <v>840</v>
      </c>
      <c r="N34" s="48"/>
      <c r="O34" s="49" t="str">
        <f t="shared" si="0"/>
        <v/>
      </c>
      <c r="P34" s="49"/>
      <c r="Q34" s="50"/>
      <c r="R34" s="51"/>
      <c r="S34" s="9" t="s">
        <v>52</v>
      </c>
      <c r="T34" s="52"/>
      <c r="U34" s="53"/>
      <c r="V34" s="44" t="str">
        <f t="shared" si="1"/>
        <v/>
      </c>
      <c r="W34" s="44"/>
      <c r="X34" s="45"/>
    </row>
    <row r="35" spans="1:24" ht="20.100000000000001" customHeight="1">
      <c r="A35" s="79"/>
      <c r="B35" s="80"/>
      <c r="C35" s="80"/>
      <c r="D35" s="72" t="s">
        <v>40</v>
      </c>
      <c r="E35" s="72"/>
      <c r="F35" s="72"/>
      <c r="G35" s="72"/>
      <c r="H35" s="72"/>
      <c r="I35" s="73" t="s">
        <v>0</v>
      </c>
      <c r="J35" s="73"/>
      <c r="K35" s="73" t="s">
        <v>60</v>
      </c>
      <c r="L35" s="73"/>
      <c r="M35" s="74">
        <v>840</v>
      </c>
      <c r="N35" s="74"/>
      <c r="O35" s="75" t="str">
        <f t="shared" si="0"/>
        <v/>
      </c>
      <c r="P35" s="75"/>
      <c r="Q35" s="76"/>
      <c r="R35" s="77"/>
      <c r="S35" s="29" t="s">
        <v>52</v>
      </c>
      <c r="T35" s="56"/>
      <c r="U35" s="57"/>
      <c r="V35" s="58" t="str">
        <f t="shared" si="1"/>
        <v/>
      </c>
      <c r="W35" s="58"/>
      <c r="X35" s="59"/>
    </row>
    <row r="36" spans="1:24" ht="20.100000000000001" customHeight="1">
      <c r="A36" s="79"/>
      <c r="B36" s="80"/>
      <c r="C36" s="80"/>
      <c r="D36" s="78" t="s">
        <v>41</v>
      </c>
      <c r="E36" s="78"/>
      <c r="F36" s="78"/>
      <c r="G36" s="78"/>
      <c r="H36" s="78"/>
      <c r="I36" s="47" t="s">
        <v>0</v>
      </c>
      <c r="J36" s="47"/>
      <c r="K36" s="47" t="s">
        <v>60</v>
      </c>
      <c r="L36" s="47"/>
      <c r="M36" s="48">
        <v>840</v>
      </c>
      <c r="N36" s="48"/>
      <c r="O36" s="49" t="str">
        <f t="shared" si="0"/>
        <v/>
      </c>
      <c r="P36" s="49"/>
      <c r="Q36" s="50"/>
      <c r="R36" s="51"/>
      <c r="S36" s="9" t="s">
        <v>52</v>
      </c>
      <c r="T36" s="52"/>
      <c r="U36" s="53"/>
      <c r="V36" s="44" t="str">
        <f t="shared" si="1"/>
        <v/>
      </c>
      <c r="W36" s="44"/>
      <c r="X36" s="45"/>
    </row>
    <row r="37" spans="1:24" ht="20.100000000000001" customHeight="1">
      <c r="A37" s="79"/>
      <c r="B37" s="80"/>
      <c r="C37" s="80"/>
      <c r="D37" s="72" t="s">
        <v>42</v>
      </c>
      <c r="E37" s="72"/>
      <c r="F37" s="72"/>
      <c r="G37" s="72"/>
      <c r="H37" s="72"/>
      <c r="I37" s="73">
        <v>120</v>
      </c>
      <c r="J37" s="73"/>
      <c r="K37" s="73" t="s">
        <v>60</v>
      </c>
      <c r="L37" s="73"/>
      <c r="M37" s="74">
        <v>1250</v>
      </c>
      <c r="N37" s="74"/>
      <c r="O37" s="75" t="str">
        <f t="shared" si="0"/>
        <v/>
      </c>
      <c r="P37" s="75"/>
      <c r="Q37" s="76"/>
      <c r="R37" s="77"/>
      <c r="S37" s="29" t="s">
        <v>52</v>
      </c>
      <c r="T37" s="56"/>
      <c r="U37" s="57"/>
      <c r="V37" s="58" t="str">
        <f t="shared" si="1"/>
        <v/>
      </c>
      <c r="W37" s="58"/>
      <c r="X37" s="59"/>
    </row>
    <row r="38" spans="1:24" ht="20.100000000000001" customHeight="1">
      <c r="A38" s="79"/>
      <c r="B38" s="80"/>
      <c r="C38" s="80"/>
      <c r="D38" s="78" t="s">
        <v>43</v>
      </c>
      <c r="E38" s="78"/>
      <c r="F38" s="78"/>
      <c r="G38" s="78"/>
      <c r="H38" s="78"/>
      <c r="I38" s="47">
        <v>60</v>
      </c>
      <c r="J38" s="47"/>
      <c r="K38" s="47" t="s">
        <v>60</v>
      </c>
      <c r="L38" s="47"/>
      <c r="M38" s="48">
        <v>840</v>
      </c>
      <c r="N38" s="48"/>
      <c r="O38" s="49" t="str">
        <f t="shared" si="0"/>
        <v/>
      </c>
      <c r="P38" s="49"/>
      <c r="Q38" s="50"/>
      <c r="R38" s="51"/>
      <c r="S38" s="9" t="s">
        <v>52</v>
      </c>
      <c r="T38" s="52"/>
      <c r="U38" s="53"/>
      <c r="V38" s="44" t="str">
        <f t="shared" si="1"/>
        <v/>
      </c>
      <c r="W38" s="44"/>
      <c r="X38" s="45"/>
    </row>
    <row r="39" spans="1:24" ht="20.100000000000001" customHeight="1">
      <c r="A39" s="79"/>
      <c r="B39" s="80"/>
      <c r="C39" s="80"/>
      <c r="D39" s="72" t="s">
        <v>44</v>
      </c>
      <c r="E39" s="72"/>
      <c r="F39" s="72"/>
      <c r="G39" s="72"/>
      <c r="H39" s="72"/>
      <c r="I39" s="73">
        <v>27</v>
      </c>
      <c r="J39" s="73"/>
      <c r="K39" s="73" t="s">
        <v>60</v>
      </c>
      <c r="L39" s="73"/>
      <c r="M39" s="74">
        <v>420</v>
      </c>
      <c r="N39" s="74"/>
      <c r="O39" s="75" t="str">
        <f t="shared" si="0"/>
        <v/>
      </c>
      <c r="P39" s="75"/>
      <c r="Q39" s="76"/>
      <c r="R39" s="77"/>
      <c r="S39" s="29" t="s">
        <v>52</v>
      </c>
      <c r="T39" s="56"/>
      <c r="U39" s="57"/>
      <c r="V39" s="58" t="str">
        <f t="shared" si="1"/>
        <v/>
      </c>
      <c r="W39" s="58"/>
      <c r="X39" s="59"/>
    </row>
    <row r="40" spans="1:24" ht="20.100000000000001" customHeight="1">
      <c r="A40" s="60" t="s">
        <v>47</v>
      </c>
      <c r="B40" s="61"/>
      <c r="C40" s="62"/>
      <c r="D40" s="66" t="s">
        <v>45</v>
      </c>
      <c r="E40" s="67"/>
      <c r="F40" s="67"/>
      <c r="G40" s="67"/>
      <c r="H40" s="68"/>
      <c r="I40" s="46" t="s">
        <v>49</v>
      </c>
      <c r="J40" s="46"/>
      <c r="K40" s="47" t="s">
        <v>60</v>
      </c>
      <c r="L40" s="47"/>
      <c r="M40" s="48">
        <v>1450</v>
      </c>
      <c r="N40" s="48"/>
      <c r="O40" s="49" t="str">
        <f t="shared" si="0"/>
        <v/>
      </c>
      <c r="P40" s="49"/>
      <c r="Q40" s="50"/>
      <c r="R40" s="51"/>
      <c r="S40" s="9" t="s">
        <v>52</v>
      </c>
      <c r="T40" s="52"/>
      <c r="U40" s="53"/>
      <c r="V40" s="44" t="str">
        <f t="shared" si="1"/>
        <v/>
      </c>
      <c r="W40" s="44"/>
      <c r="X40" s="45"/>
    </row>
    <row r="41" spans="1:24" ht="20.100000000000001" customHeight="1" thickBot="1">
      <c r="A41" s="63"/>
      <c r="B41" s="64"/>
      <c r="C41" s="65"/>
      <c r="D41" s="69"/>
      <c r="E41" s="70"/>
      <c r="F41" s="70"/>
      <c r="G41" s="70"/>
      <c r="H41" s="71"/>
      <c r="I41" s="46" t="s">
        <v>50</v>
      </c>
      <c r="J41" s="46"/>
      <c r="K41" s="47" t="s">
        <v>60</v>
      </c>
      <c r="L41" s="47"/>
      <c r="M41" s="48">
        <v>725</v>
      </c>
      <c r="N41" s="48"/>
      <c r="O41" s="49" t="str">
        <f t="shared" si="0"/>
        <v/>
      </c>
      <c r="P41" s="49"/>
      <c r="Q41" s="50"/>
      <c r="R41" s="51"/>
      <c r="S41" s="9" t="s">
        <v>52</v>
      </c>
      <c r="T41" s="52"/>
      <c r="U41" s="53"/>
      <c r="V41" s="54" t="str">
        <f t="shared" si="1"/>
        <v/>
      </c>
      <c r="W41" s="54"/>
      <c r="X41" s="55"/>
    </row>
    <row r="42" spans="1:24" ht="20.100000000000001" customHeight="1" thickBot="1">
      <c r="A42" s="35" t="s">
        <v>61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7"/>
      <c r="V42" s="38">
        <f>SUM(V28:X41)</f>
        <v>0</v>
      </c>
      <c r="W42" s="39"/>
      <c r="X42" s="40"/>
    </row>
    <row r="43" spans="1:24" ht="4.5" customHeight="1">
      <c r="A43" s="2"/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1"/>
      <c r="W43" s="21"/>
      <c r="X43" s="21"/>
    </row>
    <row r="44" spans="1:24" ht="13.5">
      <c r="A44" s="1" t="s">
        <v>63</v>
      </c>
      <c r="G44" s="18" t="s">
        <v>64</v>
      </c>
      <c r="H44" s="1" t="s">
        <v>69</v>
      </c>
    </row>
    <row r="45" spans="1:24" ht="13.5">
      <c r="A45" s="18"/>
      <c r="G45" s="18" t="s">
        <v>64</v>
      </c>
      <c r="H45" s="1" t="s">
        <v>66</v>
      </c>
    </row>
    <row r="46" spans="1:24" ht="13.5">
      <c r="G46" s="18" t="s">
        <v>64</v>
      </c>
      <c r="H46" s="1" t="s">
        <v>68</v>
      </c>
    </row>
    <row r="47" spans="1:24" ht="13.5">
      <c r="A47" s="18"/>
      <c r="G47" s="18" t="s">
        <v>64</v>
      </c>
      <c r="H47" s="1" t="s">
        <v>65</v>
      </c>
    </row>
    <row r="48" spans="1:24" ht="17.100000000000001" customHeight="1">
      <c r="A48" s="18"/>
    </row>
  </sheetData>
  <sheetProtection algorithmName="SHA-512" hashValue="62Kr4M5rstZvSR8Ns+2AqJ6NkdhcEEdWh8+djpjeowkAQCvhOqfQEi8XfaZntRZjK24oFlKuS3OOerJDfRm3iA==" saltValue="KNZYoRFcHm4sZ6LLXKAY4w==" spinCount="100000" sheet="1" selectLockedCells="1"/>
  <mergeCells count="186">
    <mergeCell ref="C1:D1"/>
    <mergeCell ref="E1:G1"/>
    <mergeCell ref="H1:K1"/>
    <mergeCell ref="Q1:S1"/>
    <mergeCell ref="D4:X4"/>
    <mergeCell ref="D5:X5"/>
    <mergeCell ref="A4:C4"/>
    <mergeCell ref="A5:C5"/>
    <mergeCell ref="A6:C6"/>
    <mergeCell ref="U1:X1"/>
    <mergeCell ref="D6:X6"/>
    <mergeCell ref="A16:C16"/>
    <mergeCell ref="G17:H17"/>
    <mergeCell ref="D7:X7"/>
    <mergeCell ref="A9:C10"/>
    <mergeCell ref="R9:X9"/>
    <mergeCell ref="D10:Q10"/>
    <mergeCell ref="A12:C12"/>
    <mergeCell ref="A7:C7"/>
    <mergeCell ref="A8:C8"/>
    <mergeCell ref="A11:C11"/>
    <mergeCell ref="A17:C17"/>
    <mergeCell ref="J17:L17"/>
    <mergeCell ref="G13:H13"/>
    <mergeCell ref="J13:K13"/>
    <mergeCell ref="S13:T13"/>
    <mergeCell ref="V13:W13"/>
    <mergeCell ref="D14:X14"/>
    <mergeCell ref="D15:X15"/>
    <mergeCell ref="A13:C13"/>
    <mergeCell ref="A14:C14"/>
    <mergeCell ref="A15:C15"/>
    <mergeCell ref="M13:O13"/>
    <mergeCell ref="S21:X21"/>
    <mergeCell ref="S22:X22"/>
    <mergeCell ref="D18:X18"/>
    <mergeCell ref="D19:X19"/>
    <mergeCell ref="E20:F20"/>
    <mergeCell ref="M20:N20"/>
    <mergeCell ref="M22:O22"/>
    <mergeCell ref="P22:R22"/>
    <mergeCell ref="A21:C21"/>
    <mergeCell ref="A22:C22"/>
    <mergeCell ref="D21:F22"/>
    <mergeCell ref="G21:G22"/>
    <mergeCell ref="J21:L22"/>
    <mergeCell ref="M21:R21"/>
    <mergeCell ref="A19:C19"/>
    <mergeCell ref="A20:C20"/>
    <mergeCell ref="A18:C18"/>
    <mergeCell ref="A23:C23"/>
    <mergeCell ref="A24:C24"/>
    <mergeCell ref="A25:X25"/>
    <mergeCell ref="A26:H27"/>
    <mergeCell ref="I26:J27"/>
    <mergeCell ref="K26:L27"/>
    <mergeCell ref="M26:N27"/>
    <mergeCell ref="O26:P27"/>
    <mergeCell ref="Q26:U26"/>
    <mergeCell ref="V26:X27"/>
    <mergeCell ref="Q27:U27"/>
    <mergeCell ref="D23:I23"/>
    <mergeCell ref="J23:L24"/>
    <mergeCell ref="M23:P23"/>
    <mergeCell ref="Q23:T23"/>
    <mergeCell ref="U23:X23"/>
    <mergeCell ref="D24:I24"/>
    <mergeCell ref="M24:X24"/>
    <mergeCell ref="Q28:R28"/>
    <mergeCell ref="T28:U28"/>
    <mergeCell ref="V28:X28"/>
    <mergeCell ref="D29:H29"/>
    <mergeCell ref="I29:J29"/>
    <mergeCell ref="K29:L29"/>
    <mergeCell ref="M29:N29"/>
    <mergeCell ref="O29:P29"/>
    <mergeCell ref="Q29:R29"/>
    <mergeCell ref="T29:U29"/>
    <mergeCell ref="D28:H28"/>
    <mergeCell ref="I28:J28"/>
    <mergeCell ref="K28:L28"/>
    <mergeCell ref="M28:N28"/>
    <mergeCell ref="O28:P28"/>
    <mergeCell ref="V29:X29"/>
    <mergeCell ref="D30:H30"/>
    <mergeCell ref="I30:J30"/>
    <mergeCell ref="K30:L30"/>
    <mergeCell ref="M30:N30"/>
    <mergeCell ref="O30:P30"/>
    <mergeCell ref="Q30:R30"/>
    <mergeCell ref="T30:U30"/>
    <mergeCell ref="V30:X30"/>
    <mergeCell ref="O31:P31"/>
    <mergeCell ref="Q31:R31"/>
    <mergeCell ref="T31:U31"/>
    <mergeCell ref="V31:X31"/>
    <mergeCell ref="D32:H32"/>
    <mergeCell ref="I32:J32"/>
    <mergeCell ref="K32:L32"/>
    <mergeCell ref="M32:N32"/>
    <mergeCell ref="O32:P32"/>
    <mergeCell ref="Q32:R32"/>
    <mergeCell ref="D31:H31"/>
    <mergeCell ref="I31:J31"/>
    <mergeCell ref="K31:L31"/>
    <mergeCell ref="M31:N31"/>
    <mergeCell ref="T32:U32"/>
    <mergeCell ref="V32:X32"/>
    <mergeCell ref="A33:C39"/>
    <mergeCell ref="D33:H33"/>
    <mergeCell ref="I33:J33"/>
    <mergeCell ref="K33:L33"/>
    <mergeCell ref="M33:N33"/>
    <mergeCell ref="O33:P33"/>
    <mergeCell ref="Q33:R33"/>
    <mergeCell ref="T33:U33"/>
    <mergeCell ref="A28:C32"/>
    <mergeCell ref="V33:X33"/>
    <mergeCell ref="D34:H34"/>
    <mergeCell ref="I34:J34"/>
    <mergeCell ref="K34:L34"/>
    <mergeCell ref="M34:N34"/>
    <mergeCell ref="O34:P34"/>
    <mergeCell ref="Q34:R34"/>
    <mergeCell ref="T34:U34"/>
    <mergeCell ref="V34:X34"/>
    <mergeCell ref="T35:U35"/>
    <mergeCell ref="V35:X35"/>
    <mergeCell ref="D36:H36"/>
    <mergeCell ref="I36:J36"/>
    <mergeCell ref="K36:L36"/>
    <mergeCell ref="M36:N36"/>
    <mergeCell ref="O36:P36"/>
    <mergeCell ref="Q36:R36"/>
    <mergeCell ref="T36:U36"/>
    <mergeCell ref="V36:X36"/>
    <mergeCell ref="D35:H35"/>
    <mergeCell ref="I35:J35"/>
    <mergeCell ref="K35:L35"/>
    <mergeCell ref="M35:N35"/>
    <mergeCell ref="O35:P35"/>
    <mergeCell ref="Q35:R35"/>
    <mergeCell ref="K39:L39"/>
    <mergeCell ref="M39:N39"/>
    <mergeCell ref="O39:P39"/>
    <mergeCell ref="Q39:R39"/>
    <mergeCell ref="T37:U37"/>
    <mergeCell ref="V37:X37"/>
    <mergeCell ref="D38:H38"/>
    <mergeCell ref="I38:J38"/>
    <mergeCell ref="K38:L38"/>
    <mergeCell ref="M38:N38"/>
    <mergeCell ref="O38:P38"/>
    <mergeCell ref="Q38:R38"/>
    <mergeCell ref="T38:U38"/>
    <mergeCell ref="V38:X38"/>
    <mergeCell ref="D37:H37"/>
    <mergeCell ref="I37:J37"/>
    <mergeCell ref="K37:L37"/>
    <mergeCell ref="M37:N37"/>
    <mergeCell ref="O37:P37"/>
    <mergeCell ref="Q37:R37"/>
    <mergeCell ref="A42:U42"/>
    <mergeCell ref="V42:X42"/>
    <mergeCell ref="I12:X12"/>
    <mergeCell ref="I16:X16"/>
    <mergeCell ref="V40:X40"/>
    <mergeCell ref="I41:J41"/>
    <mergeCell ref="K41:L41"/>
    <mergeCell ref="M41:N41"/>
    <mergeCell ref="O41:P41"/>
    <mergeCell ref="Q41:R41"/>
    <mergeCell ref="T41:U41"/>
    <mergeCell ref="V41:X41"/>
    <mergeCell ref="T39:U39"/>
    <mergeCell ref="V39:X39"/>
    <mergeCell ref="A40:C41"/>
    <mergeCell ref="D40:H41"/>
    <mergeCell ref="I40:J40"/>
    <mergeCell ref="K40:L40"/>
    <mergeCell ref="M40:N40"/>
    <mergeCell ref="O40:P40"/>
    <mergeCell ref="Q40:R40"/>
    <mergeCell ref="T40:U40"/>
    <mergeCell ref="D39:H39"/>
    <mergeCell ref="I39:J39"/>
  </mergeCells>
  <phoneticPr fontId="1"/>
  <conditionalFormatting sqref="V42:X43">
    <cfRule type="cellIs" dxfId="0" priority="1" operator="equal">
      <formula>0</formula>
    </cfRule>
  </conditionalFormatting>
  <dataValidations count="3">
    <dataValidation imeMode="hiragana" allowBlank="1" showInputMessage="1" showErrorMessage="1" sqref="D5:X5 D7:X7 D18:X19 D15:X15 I12 I16" xr:uid="{BC602F38-834E-4C41-A2AF-8887863B9B16}"/>
    <dataValidation imeMode="off" allowBlank="1" showInputMessage="1" showErrorMessage="1" sqref="G12 E12:E13 G13:H13 J13:K13 Q13 S13:T13 V13:W13 Q28:R41 T28:U41 G17:H17 K20 D21:F22 E16:E17 G16 G20 I20 J17" xr:uid="{A4724ED1-C7D0-400E-A67A-85BCAF5C5903}"/>
    <dataValidation imeMode="fullKatakana" allowBlank="1" showInputMessage="1" showErrorMessage="1" sqref="D4:X4 D6:X6 D14:X14" xr:uid="{AAEAC805-2CF9-4125-8D63-FD71BD446C85}"/>
  </dataValidations>
  <printOptions horizontalCentered="1" verticalCentered="1"/>
  <pageMargins left="0.43307086614173229" right="0.23622047244094491" top="0.35433070866141736" bottom="0.15748031496062992" header="0.11811023622047245" footer="0.31496062992125984"/>
  <pageSetup paperSize="9" scale="89" orientation="portrait" r:id="rId1"/>
  <headerFooter>
    <oddHeader>&amp;L&amp;"ＭＳ Ｐゴシック,標準"（FAX）097-528-7711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</dc:creator>
  <cp:lastModifiedBy>SPPC035</cp:lastModifiedBy>
  <cp:lastPrinted>2024-11-26T05:31:10Z</cp:lastPrinted>
  <dcterms:created xsi:type="dcterms:W3CDTF">2019-09-27T06:53:24Z</dcterms:created>
  <dcterms:modified xsi:type="dcterms:W3CDTF">2024-12-20T06:15:28Z</dcterms:modified>
</cp:coreProperties>
</file>