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【クラサスドーム大分】変更\HP修正_デジタルバンク\クラサス変更\デジタルバンク提出用\利用案内\Excel\"/>
    </mc:Choice>
  </mc:AlternateContent>
  <xr:revisionPtr revIDLastSave="0" documentId="13_ncr:1_{73B9F52B-84D6-44DF-8D96-B837DAFE5EF1}" xr6:coauthVersionLast="47" xr6:coauthVersionMax="47" xr10:uidLastSave="{00000000-0000-0000-0000-000000000000}"/>
  <bookViews>
    <workbookView xWindow="-120" yWindow="-120" windowWidth="20730" windowHeight="11040" xr2:uid="{B2F40970-8186-48BB-91F8-9BA456131077}"/>
  </bookViews>
  <sheets>
    <sheet name="S.R場申込書" sheetId="1" r:id="rId1"/>
  </sheets>
  <definedNames>
    <definedName name="_xlnm.Print_Area" localSheetId="0">S.R場申込書!$A$2:$X$48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5" i="1" l="1"/>
  <c r="N44" i="1"/>
  <c r="N39" i="1"/>
  <c r="N38" i="1"/>
  <c r="N28" i="1"/>
  <c r="N29" i="1"/>
  <c r="N30" i="1"/>
  <c r="N31" i="1"/>
  <c r="N32" i="1"/>
  <c r="N33" i="1"/>
  <c r="N34" i="1"/>
  <c r="N35" i="1"/>
  <c r="N36" i="1"/>
  <c r="N37" i="1"/>
  <c r="N40" i="1"/>
  <c r="N41" i="1"/>
  <c r="N42" i="1"/>
  <c r="N43" i="1"/>
  <c r="N46" i="1"/>
  <c r="N47" i="1"/>
  <c r="N27" i="1"/>
  <c r="U28" i="1" l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27" i="1"/>
  <c r="U48" i="1" l="1"/>
  <c r="AA1" i="1" l="1"/>
  <c r="AB1" i="1" s="1"/>
  <c r="AC1" i="1" l="1"/>
  <c r="R4" i="1" l="1"/>
  <c r="C21" i="1"/>
  <c r="Y1" i="1" s="1"/>
  <c r="Z1" i="1" s="1"/>
  <c r="O2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SPPC035</author>
  </authors>
  <commentList>
    <comment ref="P24" authorId="0" shapeId="0" xr:uid="{70C83B8F-7C3E-432C-8329-FF03931D6049}">
      <text>
        <r>
          <rPr>
            <sz val="10"/>
            <color indexed="81"/>
            <rFont val="MS P ゴシック"/>
            <family val="3"/>
            <charset val="128"/>
          </rPr>
          <t>前払いの場合、お支払い予定日を入力してください。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 </t>
        </r>
        <r>
          <rPr>
            <b/>
            <sz val="11"/>
            <color indexed="81"/>
            <rFont val="MS P ゴシック"/>
            <family val="3"/>
            <charset val="128"/>
          </rPr>
          <t>例）1/6</t>
        </r>
      </text>
    </comment>
    <comment ref="P26" authorId="0" shapeId="0" xr:uid="{BE3474FB-F4A7-484B-AE22-07AEBEC446AE}">
      <text>
        <r>
          <rPr>
            <sz val="10"/>
            <color indexed="81"/>
            <rFont val="MS P ゴシック"/>
            <family val="3"/>
            <charset val="128"/>
          </rPr>
          <t>時間入力例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 </t>
        </r>
        <r>
          <rPr>
            <b/>
            <sz val="11"/>
            <color indexed="81"/>
            <rFont val="MS P ゴシック"/>
            <family val="3"/>
            <charset val="128"/>
          </rPr>
          <t>例）9：00</t>
        </r>
      </text>
    </comment>
  </commentList>
</comments>
</file>

<file path=xl/sharedStrings.xml><?xml version="1.0" encoding="utf-8"?>
<sst xmlns="http://schemas.openxmlformats.org/spreadsheetml/2006/main" count="148" uniqueCount="81">
  <si>
    <t>(FAX) 097-528-7711</t>
    <phoneticPr fontId="4"/>
  </si>
  <si>
    <t>大分スポーツ公園サッカー・ラグビー場利用申込書</t>
    <rPh sb="0" eb="2">
      <t>オオイタ</t>
    </rPh>
    <rPh sb="6" eb="8">
      <t>コウエン</t>
    </rPh>
    <rPh sb="17" eb="18">
      <t>ジョウ</t>
    </rPh>
    <rPh sb="18" eb="20">
      <t>リヨウ</t>
    </rPh>
    <rPh sb="20" eb="22">
      <t>モウシコミ</t>
    </rPh>
    <rPh sb="22" eb="23">
      <t>ショ</t>
    </rPh>
    <phoneticPr fontId="4"/>
  </si>
  <si>
    <t>団体名</t>
    <rPh sb="0" eb="2">
      <t>ダンタイ</t>
    </rPh>
    <rPh sb="2" eb="3">
      <t>メイ</t>
    </rPh>
    <phoneticPr fontId="4"/>
  </si>
  <si>
    <t>代表者</t>
    <rPh sb="0" eb="3">
      <t>ダイヒョウシャ</t>
    </rPh>
    <phoneticPr fontId="4"/>
  </si>
  <si>
    <t>※　上記の団体名・代表者名が領収書の御名義となりますのでご注意ください</t>
    <rPh sb="2" eb="4">
      <t>ジョウキ</t>
    </rPh>
    <rPh sb="5" eb="7">
      <t>ダンタイ</t>
    </rPh>
    <rPh sb="7" eb="8">
      <t>メイ</t>
    </rPh>
    <rPh sb="9" eb="12">
      <t>ダイヒョウシャ</t>
    </rPh>
    <rPh sb="12" eb="13">
      <t>メイ</t>
    </rPh>
    <rPh sb="14" eb="17">
      <t>リョウシュウショ</t>
    </rPh>
    <rPh sb="18" eb="19">
      <t>ゴ</t>
    </rPh>
    <rPh sb="19" eb="21">
      <t>メイギ</t>
    </rPh>
    <rPh sb="29" eb="31">
      <t>チュウイ</t>
    </rPh>
    <phoneticPr fontId="4"/>
  </si>
  <si>
    <t>領収書名義</t>
    <rPh sb="0" eb="3">
      <t>リョウシュウショ</t>
    </rPh>
    <rPh sb="3" eb="5">
      <t>メイギ</t>
    </rPh>
    <phoneticPr fontId="4"/>
  </si>
  <si>
    <t>※領収書の名義が上記の団体名・代表者名（主催者名）と異なる場合に記入</t>
    <rPh sb="1" eb="4">
      <t>リョウシュウショ</t>
    </rPh>
    <rPh sb="5" eb="7">
      <t>メイギ</t>
    </rPh>
    <rPh sb="8" eb="10">
      <t>ジョウキ</t>
    </rPh>
    <rPh sb="11" eb="13">
      <t>ダンタイ</t>
    </rPh>
    <rPh sb="13" eb="14">
      <t>メイ</t>
    </rPh>
    <rPh sb="15" eb="18">
      <t>ダイヒョウシャ</t>
    </rPh>
    <rPh sb="18" eb="19">
      <t>メイ</t>
    </rPh>
    <rPh sb="20" eb="23">
      <t>シュサイシャ</t>
    </rPh>
    <rPh sb="23" eb="24">
      <t>メイ</t>
    </rPh>
    <rPh sb="26" eb="27">
      <t>コト</t>
    </rPh>
    <rPh sb="29" eb="31">
      <t>バアイ</t>
    </rPh>
    <rPh sb="32" eb="34">
      <t>キニュウ</t>
    </rPh>
    <phoneticPr fontId="4"/>
  </si>
  <si>
    <t>利用者区分</t>
    <rPh sb="0" eb="2">
      <t>リヨウ</t>
    </rPh>
    <rPh sb="2" eb="3">
      <t>シャ</t>
    </rPh>
    <rPh sb="3" eb="5">
      <t>クブン</t>
    </rPh>
    <phoneticPr fontId="4"/>
  </si>
  <si>
    <t>入場予定人数</t>
    <rPh sb="0" eb="2">
      <t>ニュウジョウ</t>
    </rPh>
    <rPh sb="2" eb="4">
      <t>ヨテイ</t>
    </rPh>
    <rPh sb="4" eb="6">
      <t>ニンズウ</t>
    </rPh>
    <phoneticPr fontId="4"/>
  </si>
  <si>
    <t>時間</t>
    <rPh sb="0" eb="2">
      <t>ジカン</t>
    </rPh>
    <phoneticPr fontId="4"/>
  </si>
  <si>
    <t>時間帯</t>
    <rPh sb="0" eb="2">
      <t>ジカン</t>
    </rPh>
    <rPh sb="2" eb="3">
      <t>タイ</t>
    </rPh>
    <phoneticPr fontId="4"/>
  </si>
  <si>
    <t>サッカー・ラグビー場</t>
    <rPh sb="9" eb="10">
      <t>ジョウ</t>
    </rPh>
    <phoneticPr fontId="4"/>
  </si>
  <si>
    <t>Ａコート</t>
    <phoneticPr fontId="4"/>
  </si>
  <si>
    <t>Ｂコート</t>
    <phoneticPr fontId="4"/>
  </si>
  <si>
    <t>全部点灯</t>
    <rPh sb="0" eb="2">
      <t>ゼンブ</t>
    </rPh>
    <rPh sb="2" eb="4">
      <t>テントウ</t>
    </rPh>
    <phoneticPr fontId="4"/>
  </si>
  <si>
    <t>２分の１点灯</t>
    <rPh sb="1" eb="2">
      <t>ブン</t>
    </rPh>
    <rPh sb="4" eb="6">
      <t>テントウ</t>
    </rPh>
    <phoneticPr fontId="4"/>
  </si>
  <si>
    <t>３分の１点灯</t>
    <rPh sb="1" eb="2">
      <t>ブン</t>
    </rPh>
    <rPh sb="4" eb="6">
      <t>テントウ</t>
    </rPh>
    <phoneticPr fontId="4"/>
  </si>
  <si>
    <t>更衣室</t>
    <rPh sb="0" eb="3">
      <t>コウイシツ</t>
    </rPh>
    <phoneticPr fontId="4"/>
  </si>
  <si>
    <t>１（北側）</t>
    <rPh sb="2" eb="4">
      <t>キタガワ</t>
    </rPh>
    <phoneticPr fontId="4"/>
  </si>
  <si>
    <t>２（南側）</t>
    <rPh sb="2" eb="4">
      <t>ミナミガワ</t>
    </rPh>
    <phoneticPr fontId="4"/>
  </si>
  <si>
    <t>運営室</t>
    <rPh sb="0" eb="2">
      <t>ウンエイ</t>
    </rPh>
    <rPh sb="2" eb="3">
      <t>シツ</t>
    </rPh>
    <phoneticPr fontId="4"/>
  </si>
  <si>
    <t>２</t>
    <phoneticPr fontId="4"/>
  </si>
  <si>
    <t>３</t>
    <phoneticPr fontId="4"/>
  </si>
  <si>
    <t>４（南側）</t>
    <rPh sb="2" eb="4">
      <t>ミナミガワ</t>
    </rPh>
    <phoneticPr fontId="4"/>
  </si>
  <si>
    <t>マッサージ室</t>
    <rPh sb="5" eb="6">
      <t>シツ</t>
    </rPh>
    <phoneticPr fontId="4"/>
  </si>
  <si>
    <t>会議室</t>
    <rPh sb="0" eb="3">
      <t>カイギシツ</t>
    </rPh>
    <phoneticPr fontId="4"/>
  </si>
  <si>
    <t>合　　　　計</t>
    <rPh sb="0" eb="1">
      <t>ゴウ</t>
    </rPh>
    <rPh sb="5" eb="6">
      <t>ケイ</t>
    </rPh>
    <phoneticPr fontId="4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</si>
  <si>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</si>
  <si>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</si>
  <si>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</si>
  <si>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フリガナ</t>
    <phoneticPr fontId="3"/>
  </si>
  <si>
    <t>※団体名のみの領収の場合に〇</t>
    <rPh sb="1" eb="4">
      <t>ダンタイメイ</t>
    </rPh>
    <rPh sb="7" eb="9">
      <t>リョウシュウ</t>
    </rPh>
    <rPh sb="10" eb="12">
      <t>バアイ</t>
    </rPh>
    <phoneticPr fontId="3"/>
  </si>
  <si>
    <t>団体名のみ</t>
    <rPh sb="0" eb="3">
      <t>ダンタイメイ</t>
    </rPh>
    <phoneticPr fontId="3"/>
  </si>
  <si>
    <t>団体・代表者
住所</t>
    <rPh sb="0" eb="2">
      <t>ダンタイ</t>
    </rPh>
    <rPh sb="3" eb="6">
      <t>ダイヒョウシャ</t>
    </rPh>
    <rPh sb="7" eb="9">
      <t>ジュウショ</t>
    </rPh>
    <phoneticPr fontId="4"/>
  </si>
  <si>
    <t>団体・代表者
電話番号</t>
    <rPh sb="0" eb="2">
      <t>ダンタイ</t>
    </rPh>
    <rPh sb="3" eb="6">
      <t>ダイヒョウシャ</t>
    </rPh>
    <rPh sb="7" eb="9">
      <t>デンワ</t>
    </rPh>
    <rPh sb="9" eb="11">
      <t>バンゴウ</t>
    </rPh>
    <phoneticPr fontId="4"/>
  </si>
  <si>
    <t>-</t>
    <phoneticPr fontId="3"/>
  </si>
  <si>
    <t>）</t>
    <phoneticPr fontId="3"/>
  </si>
  <si>
    <t>（</t>
    <phoneticPr fontId="4"/>
  </si>
  <si>
    <t>（〒</t>
    <phoneticPr fontId="4"/>
  </si>
  <si>
    <t>団体・代表者
ＦＡＸ</t>
    <rPh sb="0" eb="2">
      <t>ダンタイ</t>
    </rPh>
    <rPh sb="3" eb="6">
      <t>ダイヒョウシャ</t>
    </rPh>
    <phoneticPr fontId="3"/>
  </si>
  <si>
    <t>利用責任者</t>
    <rPh sb="0" eb="2">
      <t>リヨウ</t>
    </rPh>
    <rPh sb="2" eb="5">
      <t>セキニンシャ</t>
    </rPh>
    <phoneticPr fontId="4"/>
  </si>
  <si>
    <t>利用責任者
住所</t>
    <rPh sb="0" eb="2">
      <t>リヨウ</t>
    </rPh>
    <rPh sb="2" eb="5">
      <t>セキニンシャ</t>
    </rPh>
    <rPh sb="6" eb="8">
      <t>ジュウショ</t>
    </rPh>
    <phoneticPr fontId="4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</si>
  <si>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</si>
  <si>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</si>
  <si>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</si>
  <si>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（</t>
    <phoneticPr fontId="3"/>
  </si>
  <si>
    <t>）</t>
    <phoneticPr fontId="3"/>
  </si>
  <si>
    <t>行事名</t>
    <rPh sb="0" eb="3">
      <t>ギョウジメイ</t>
    </rPh>
    <phoneticPr fontId="3"/>
  </si>
  <si>
    <t>利用内容</t>
    <rPh sb="0" eb="2">
      <t>リヨウ</t>
    </rPh>
    <rPh sb="2" eb="4">
      <t>ナイヨウ</t>
    </rPh>
    <phoneticPr fontId="3"/>
  </si>
  <si>
    <t>サッカー</t>
    <phoneticPr fontId="3"/>
  </si>
  <si>
    <t>・</t>
    <phoneticPr fontId="3"/>
  </si>
  <si>
    <t>ラグビー</t>
    <phoneticPr fontId="3"/>
  </si>
  <si>
    <t>一般</t>
    <rPh sb="0" eb="2">
      <t>イッパン</t>
    </rPh>
    <phoneticPr fontId="3"/>
  </si>
  <si>
    <t>児童・生徒・幼児</t>
    <rPh sb="0" eb="2">
      <t>ジドウ</t>
    </rPh>
    <rPh sb="3" eb="5">
      <t>セイト</t>
    </rPh>
    <rPh sb="6" eb="8">
      <t>ヨウジ</t>
    </rPh>
    <phoneticPr fontId="3"/>
  </si>
  <si>
    <t>アマチュアスポーツ以外に使用</t>
    <rPh sb="9" eb="11">
      <t>イガイ</t>
    </rPh>
    <rPh sb="12" eb="14">
      <t>シヨウ</t>
    </rPh>
    <phoneticPr fontId="3"/>
  </si>
  <si>
    <t>支払方法</t>
    <rPh sb="0" eb="2">
      <t>シハラ</t>
    </rPh>
    <rPh sb="2" eb="4">
      <t>ホウホウ</t>
    </rPh>
    <phoneticPr fontId="3"/>
  </si>
  <si>
    <t>人</t>
    <rPh sb="0" eb="1">
      <t>ヒト</t>
    </rPh>
    <phoneticPr fontId="3"/>
  </si>
  <si>
    <t>※お支払予定日：</t>
    <rPh sb="2" eb="4">
      <t>シハラ</t>
    </rPh>
    <rPh sb="4" eb="7">
      <t>ヨテイビ</t>
    </rPh>
    <phoneticPr fontId="3"/>
  </si>
  <si>
    <t>前払い</t>
    <rPh sb="0" eb="2">
      <t>マエハラ</t>
    </rPh>
    <phoneticPr fontId="3"/>
  </si>
  <si>
    <t>当日払い</t>
    <rPh sb="0" eb="2">
      <t>トウジツ</t>
    </rPh>
    <rPh sb="2" eb="3">
      <t>ハラ</t>
    </rPh>
    <phoneticPr fontId="3"/>
  </si>
  <si>
    <t>※利用前にお支払いください</t>
    <rPh sb="1" eb="4">
      <t>リヨウマエ</t>
    </rPh>
    <rPh sb="6" eb="8">
      <t>シハラ</t>
    </rPh>
    <phoneticPr fontId="3"/>
  </si>
  <si>
    <r>
      <t>利 用</t>
    </r>
    <r>
      <rPr>
        <sz val="11"/>
        <color theme="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日</t>
    </r>
    <rPh sb="0" eb="1">
      <t>リ</t>
    </rPh>
    <rPh sb="2" eb="3">
      <t>ヨウ</t>
    </rPh>
    <rPh sb="4" eb="5">
      <t>ヒ</t>
    </rPh>
    <phoneticPr fontId="4"/>
  </si>
  <si>
    <t>利用内訳表</t>
    <rPh sb="0" eb="2">
      <t>リヨウ</t>
    </rPh>
    <rPh sb="2" eb="5">
      <t>ウチワケヒョウ</t>
    </rPh>
    <phoneticPr fontId="3"/>
  </si>
  <si>
    <t>金額</t>
    <rPh sb="0" eb="2">
      <t>キンガク</t>
    </rPh>
    <phoneticPr fontId="3"/>
  </si>
  <si>
    <t>～</t>
    <phoneticPr fontId="3"/>
  </si>
  <si>
    <t>単位</t>
    <rPh sb="0" eb="2">
      <t>タンイ</t>
    </rPh>
    <phoneticPr fontId="3"/>
  </si>
  <si>
    <t>使用料</t>
    <rPh sb="0" eb="3">
      <t>シヨウリョウ</t>
    </rPh>
    <phoneticPr fontId="3"/>
  </si>
  <si>
    <t>１時間</t>
    <rPh sb="1" eb="3">
      <t>ジカン</t>
    </rPh>
    <phoneticPr fontId="3"/>
  </si>
  <si>
    <t>１日</t>
    <rPh sb="1" eb="2">
      <t>ヒ</t>
    </rPh>
    <phoneticPr fontId="3"/>
  </si>
  <si>
    <t>生徒
児童
幼児</t>
    <rPh sb="0" eb="2">
      <t>セイト</t>
    </rPh>
    <rPh sb="3" eb="5">
      <t>ジドウ</t>
    </rPh>
    <rPh sb="6" eb="8">
      <t>ヨウジ</t>
    </rPh>
    <phoneticPr fontId="3"/>
  </si>
  <si>
    <t>フィールド
（アマチュアスポーツ）</t>
    <phoneticPr fontId="3"/>
  </si>
  <si>
    <t>フィールド
（アマチュアスポーツ以外</t>
    <rPh sb="16" eb="18">
      <t>イガイ</t>
    </rPh>
    <phoneticPr fontId="3"/>
  </si>
  <si>
    <r>
      <t xml:space="preserve">照明設備
</t>
    </r>
    <r>
      <rPr>
        <sz val="10"/>
        <rFont val="ＭＳ Ｐゴシック"/>
        <family val="3"/>
        <charset val="128"/>
      </rPr>
      <t>（Aコートのみ）</t>
    </r>
    <rPh sb="0" eb="2">
      <t>ショウメイ</t>
    </rPh>
    <rPh sb="2" eb="4">
      <t>セツビ</t>
    </rPh>
    <phoneticPr fontId="3"/>
  </si>
  <si>
    <t>第一管理棟</t>
    <rPh sb="0" eb="2">
      <t>ダイイチ</t>
    </rPh>
    <rPh sb="2" eb="5">
      <t>カンリトウ</t>
    </rPh>
    <phoneticPr fontId="3"/>
  </si>
  <si>
    <t>区分</t>
    <rPh sb="0" eb="2">
      <t>クブン</t>
    </rPh>
    <phoneticPr fontId="3"/>
  </si>
  <si>
    <t>第二管理棟</t>
    <rPh sb="0" eb="1">
      <t>ダイ</t>
    </rPh>
    <rPh sb="1" eb="2">
      <t>2</t>
    </rPh>
    <rPh sb="2" eb="5">
      <t>カンリトウ</t>
    </rPh>
    <phoneticPr fontId="4"/>
  </si>
  <si>
    <t>浴室及びシャワー室</t>
    <rPh sb="0" eb="2">
      <t>ヨクシツ</t>
    </rPh>
    <rPh sb="2" eb="3">
      <t>オヨ</t>
    </rPh>
    <rPh sb="8" eb="9">
      <t>シツ</t>
    </rPh>
    <phoneticPr fontId="4"/>
  </si>
  <si>
    <t>申込日</t>
    <rPh sb="0" eb="3">
      <t>モウシコミヒ</t>
    </rPh>
    <phoneticPr fontId="3"/>
  </si>
  <si>
    <t>利用責任者
携帯番号</t>
    <rPh sb="0" eb="2">
      <t>リヨウ</t>
    </rPh>
    <rPh sb="2" eb="5">
      <t>セキニンシャ</t>
    </rPh>
    <rPh sb="6" eb="8">
      <t>ケイタイ</t>
    </rPh>
    <rPh sb="8" eb="10">
      <t>バンゴウ</t>
    </rPh>
    <phoneticPr fontId="4"/>
  </si>
  <si>
    <t>その他</t>
    <rPh sb="2" eb="3">
      <t>タ</t>
    </rPh>
    <phoneticPr fontId="3"/>
  </si>
  <si>
    <t>(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</si>
</sst>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"/>
    <numFmt numFmtId="177" formatCode="#,##0;&quot;△ &quot;#,##0"/>
    <numFmt numFmtId="178" formatCode="[$]ggge&quot;年&quot;m&quot;月&quot;d&quot;日&quot;;@" x16r2:formatCode16="[$-ja-JP-x-gannen]ggge&quot;年&quot;m&quot;月&quot;d&quot;日&quot;;@"/>
    <numFmt numFmtId="179" formatCode="m&quot;月&quot;d&quot;日&quot;;@"/>
    <numFmt numFmtId="180" formatCode="#,##0_);[Red]\(#,##0\)"/>
    <numFmt numFmtId="181" formatCode="h:mm;@"/>
  </numFmts>
  <fonts count="19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2"/>
      <color theme="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3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horizontal="right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178" fontId="10" fillId="0" borderId="0" xfId="0" applyNumberFormat="1" applyFont="1">
      <alignment vertical="center"/>
    </xf>
    <xf numFmtId="0" fontId="10" fillId="0" borderId="0" xfId="0" applyFont="1">
      <alignment vertical="center"/>
    </xf>
    <xf numFmtId="14" fontId="10" fillId="0" borderId="0" xfId="0" applyNumberFormat="1" applyFont="1">
      <alignment vertical="center"/>
    </xf>
    <xf numFmtId="22" fontId="10" fillId="0" borderId="0" xfId="0" applyNumberFormat="1" applyFont="1">
      <alignment vertical="center"/>
    </xf>
    <xf numFmtId="0" fontId="11" fillId="0" borderId="17" xfId="2" applyFont="1" applyBorder="1" applyAlignment="1" applyProtection="1">
      <alignment horizontal="left" vertical="center" indent="1"/>
      <protection locked="0"/>
    </xf>
    <xf numFmtId="49" fontId="11" fillId="0" borderId="3" xfId="2" applyNumberFormat="1" applyFont="1" applyBorder="1" applyAlignment="1" applyProtection="1">
      <alignment horizontal="center" vertical="center"/>
      <protection locked="0"/>
    </xf>
    <xf numFmtId="0" fontId="1" fillId="0" borderId="12" xfId="2" applyBorder="1" applyAlignment="1">
      <alignment horizontal="distributed" vertical="center" justifyLastLine="1"/>
    </xf>
    <xf numFmtId="0" fontId="9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9" xfId="2" applyFont="1" applyBorder="1" applyAlignment="1">
      <alignment vertical="center"/>
    </xf>
    <xf numFmtId="0" fontId="1" fillId="0" borderId="0" xfId="2"/>
    <xf numFmtId="0" fontId="1" fillId="0" borderId="0" xfId="2" applyAlignment="1">
      <alignment vertical="center"/>
    </xf>
    <xf numFmtId="0" fontId="1" fillId="0" borderId="0" xfId="2" applyAlignment="1">
      <alignment horizontal="right" vertical="center"/>
    </xf>
    <xf numFmtId="0" fontId="1" fillId="0" borderId="3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0" fontId="1" fillId="0" borderId="13" xfId="2" applyBorder="1"/>
    <xf numFmtId="0" fontId="1" fillId="0" borderId="14" xfId="2" applyBorder="1" applyAlignment="1">
      <alignment horizontal="distributed" vertical="center" justifyLastLine="1"/>
    </xf>
    <xf numFmtId="0" fontId="1" fillId="0" borderId="15" xfId="2" applyBorder="1"/>
    <xf numFmtId="0" fontId="1" fillId="0" borderId="18" xfId="2" applyBorder="1" applyAlignment="1">
      <alignment horizontal="distributed" vertical="center" wrapText="1" justifyLastLine="1"/>
    </xf>
    <xf numFmtId="0" fontId="1" fillId="0" borderId="2" xfId="2" applyBorder="1" applyAlignment="1">
      <alignment horizontal="right" vertical="center"/>
    </xf>
    <xf numFmtId="0" fontId="1" fillId="0" borderId="3" xfId="2" applyBorder="1" applyAlignment="1">
      <alignment vertical="center"/>
    </xf>
    <xf numFmtId="0" fontId="1" fillId="0" borderId="19" xfId="2" applyBorder="1" applyAlignment="1">
      <alignment horizontal="distributed" vertical="center" wrapText="1" justifyLastLine="1"/>
    </xf>
    <xf numFmtId="0" fontId="13" fillId="0" borderId="21" xfId="2" applyFont="1" applyBorder="1" applyAlignment="1">
      <alignment vertical="center"/>
    </xf>
    <xf numFmtId="49" fontId="1" fillId="0" borderId="22" xfId="2" applyNumberFormat="1" applyBorder="1" applyAlignment="1">
      <alignment horizontal="center" vertical="center"/>
    </xf>
    <xf numFmtId="0" fontId="1" fillId="0" borderId="22" xfId="2" applyBorder="1"/>
    <xf numFmtId="49" fontId="1" fillId="0" borderId="21" xfId="2" applyNumberFormat="1" applyBorder="1" applyAlignment="1">
      <alignment horizontal="center" vertical="center"/>
    </xf>
    <xf numFmtId="0" fontId="1" fillId="0" borderId="24" xfId="2" applyBorder="1"/>
    <xf numFmtId="49" fontId="1" fillId="0" borderId="6" xfId="2" applyNumberFormat="1" applyBorder="1" applyAlignment="1">
      <alignment horizontal="center" vertical="center"/>
    </xf>
    <xf numFmtId="0" fontId="13" fillId="0" borderId="22" xfId="2" applyFont="1" applyBorder="1" applyAlignment="1">
      <alignment vertical="center"/>
    </xf>
    <xf numFmtId="0" fontId="1" fillId="0" borderId="2" xfId="2" applyBorder="1"/>
    <xf numFmtId="0" fontId="13" fillId="0" borderId="3" xfId="2" applyFont="1" applyBorder="1" applyAlignment="1">
      <alignment vertical="center"/>
    </xf>
    <xf numFmtId="0" fontId="1" fillId="0" borderId="9" xfId="2" applyBorder="1"/>
    <xf numFmtId="0" fontId="13" fillId="0" borderId="2" xfId="2" applyFont="1" applyBorder="1" applyAlignment="1">
      <alignment vertical="center"/>
    </xf>
    <xf numFmtId="0" fontId="13" fillId="0" borderId="3" xfId="2" applyFont="1" applyBorder="1" applyAlignment="1">
      <alignment horizontal="center" vertical="center"/>
    </xf>
    <xf numFmtId="0" fontId="1" fillId="0" borderId="3" xfId="2" applyBorder="1"/>
    <xf numFmtId="0" fontId="1" fillId="0" borderId="5" xfId="2" applyBorder="1" applyAlignment="1">
      <alignment vertical="center"/>
    </xf>
    <xf numFmtId="0" fontId="1" fillId="0" borderId="6" xfId="2" applyBorder="1" applyAlignment="1">
      <alignment vertical="center" wrapText="1"/>
    </xf>
    <xf numFmtId="0" fontId="1" fillId="0" borderId="7" xfId="2" applyBorder="1" applyAlignment="1">
      <alignment vertical="center" wrapText="1"/>
    </xf>
    <xf numFmtId="177" fontId="1" fillId="0" borderId="3" xfId="2" applyNumberFormat="1" applyBorder="1" applyAlignment="1">
      <alignment horizontal="right" vertical="center"/>
    </xf>
    <xf numFmtId="0" fontId="11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left" vertical="center" indent="1"/>
    </xf>
    <xf numFmtId="0" fontId="11" fillId="0" borderId="9" xfId="2" applyFont="1" applyBorder="1" applyAlignment="1">
      <alignment horizontal="center" vertical="center"/>
    </xf>
    <xf numFmtId="0" fontId="1" fillId="0" borderId="0" xfId="2" applyAlignment="1" applyProtection="1">
      <alignment vertical="center"/>
      <protection locked="0"/>
    </xf>
    <xf numFmtId="0" fontId="13" fillId="0" borderId="20" xfId="2" applyFont="1" applyBorder="1" applyAlignment="1">
      <alignment horizontal="right" vertical="center"/>
    </xf>
    <xf numFmtId="0" fontId="13" fillId="0" borderId="26" xfId="2" applyFont="1" applyBorder="1" applyAlignment="1">
      <alignment horizontal="right" vertical="center"/>
    </xf>
    <xf numFmtId="0" fontId="1" fillId="0" borderId="43" xfId="2" applyBorder="1" applyAlignment="1">
      <alignment horizontal="distributed" vertical="center" wrapText="1" justifyLastLine="1"/>
    </xf>
    <xf numFmtId="0" fontId="1" fillId="0" borderId="12" xfId="2" applyBorder="1" applyAlignment="1">
      <alignment horizontal="distributed" vertical="center" wrapText="1" justifyLastLine="1"/>
    </xf>
    <xf numFmtId="0" fontId="13" fillId="0" borderId="12" xfId="2" applyFont="1" applyBorder="1" applyAlignment="1">
      <alignment horizontal="distributed" vertical="center" justifyLastLine="1"/>
    </xf>
    <xf numFmtId="0" fontId="1" fillId="0" borderId="18" xfId="2" applyBorder="1" applyAlignment="1">
      <alignment horizontal="distributed" vertical="center" justifyLastLine="1"/>
    </xf>
    <xf numFmtId="0" fontId="1" fillId="0" borderId="16" xfId="2" applyBorder="1" applyAlignment="1">
      <alignment horizontal="distributed" vertical="center" wrapText="1" justifyLastLine="1"/>
    </xf>
    <xf numFmtId="0" fontId="13" fillId="0" borderId="6" xfId="2" applyFont="1" applyBorder="1" applyAlignment="1">
      <alignment horizontal="right" vertical="center"/>
    </xf>
    <xf numFmtId="0" fontId="13" fillId="0" borderId="6" xfId="2" applyFont="1" applyBorder="1" applyAlignment="1">
      <alignment horizontal="left" vertical="center"/>
    </xf>
    <xf numFmtId="0" fontId="11" fillId="2" borderId="3" xfId="2" applyFont="1" applyFill="1" applyBorder="1" applyAlignment="1">
      <alignment horizontal="center" vertical="center"/>
    </xf>
    <xf numFmtId="0" fontId="1" fillId="0" borderId="44" xfId="2" applyBorder="1" applyAlignment="1">
      <alignment horizontal="distributed" vertical="center" justifyLastLine="1"/>
    </xf>
    <xf numFmtId="0" fontId="1" fillId="0" borderId="48" xfId="2" applyBorder="1" applyAlignment="1">
      <alignment horizontal="distributed" vertical="center" justifyLastLine="1"/>
    </xf>
    <xf numFmtId="0" fontId="1" fillId="0" borderId="44" xfId="2" applyBorder="1" applyAlignment="1">
      <alignment horizontal="distributed" justifyLastLine="1"/>
    </xf>
    <xf numFmtId="0" fontId="11" fillId="0" borderId="6" xfId="2" applyFont="1" applyBorder="1" applyAlignment="1" applyProtection="1">
      <alignment horizontal="left" vertical="center" indent="1"/>
      <protection locked="0"/>
    </xf>
    <xf numFmtId="0" fontId="13" fillId="0" borderId="3" xfId="2" applyFont="1" applyBorder="1" applyAlignment="1" applyProtection="1">
      <alignment horizontal="center" vertical="center"/>
      <protection locked="0"/>
    </xf>
    <xf numFmtId="0" fontId="7" fillId="0" borderId="0" xfId="2" applyFont="1" applyAlignment="1" applyProtection="1">
      <alignment horizontal="center" vertical="center"/>
      <protection locked="0"/>
    </xf>
    <xf numFmtId="0" fontId="11" fillId="0" borderId="0" xfId="2" applyFont="1" applyAlignment="1">
      <alignment horizontal="center" vertical="center"/>
    </xf>
    <xf numFmtId="0" fontId="1" fillId="0" borderId="26" xfId="2" applyBorder="1" applyAlignment="1">
      <alignment vertical="center"/>
    </xf>
    <xf numFmtId="0" fontId="1" fillId="0" borderId="22" xfId="2" applyBorder="1" applyAlignment="1">
      <alignment vertical="center" wrapText="1"/>
    </xf>
    <xf numFmtId="0" fontId="1" fillId="0" borderId="53" xfId="2" applyBorder="1" applyAlignment="1">
      <alignment vertical="center" wrapText="1"/>
    </xf>
    <xf numFmtId="0" fontId="1" fillId="0" borderId="39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10" xfId="2" applyBorder="1" applyAlignment="1">
      <alignment horizontal="center" vertical="center"/>
    </xf>
    <xf numFmtId="0" fontId="5" fillId="0" borderId="8" xfId="2" applyFont="1" applyBorder="1" applyAlignment="1">
      <alignment horizontal="left" vertical="center" indent="1"/>
    </xf>
    <xf numFmtId="0" fontId="5" fillId="0" borderId="9" xfId="2" applyFont="1" applyBorder="1" applyAlignment="1">
      <alignment horizontal="left" vertical="center" indent="1"/>
    </xf>
    <xf numFmtId="0" fontId="5" fillId="0" borderId="10" xfId="2" applyFont="1" applyBorder="1" applyAlignment="1">
      <alignment horizontal="left" vertical="center" indent="1"/>
    </xf>
    <xf numFmtId="0" fontId="5" fillId="0" borderId="2" xfId="2" applyFont="1" applyBorder="1" applyAlignment="1">
      <alignment horizontal="left" vertical="center" indent="1"/>
    </xf>
    <xf numFmtId="0" fontId="5" fillId="0" borderId="3" xfId="2" applyFont="1" applyBorder="1" applyAlignment="1">
      <alignment horizontal="left" vertical="center" indent="1"/>
    </xf>
    <xf numFmtId="0" fontId="5" fillId="0" borderId="4" xfId="2" applyFont="1" applyBorder="1" applyAlignment="1">
      <alignment horizontal="left" vertical="center" indent="1"/>
    </xf>
    <xf numFmtId="0" fontId="1" fillId="0" borderId="5" xfId="2" applyBorder="1" applyAlignment="1">
      <alignment horizontal="center" vertical="center" wrapText="1"/>
    </xf>
    <xf numFmtId="0" fontId="1" fillId="0" borderId="6" xfId="2" applyBorder="1" applyAlignment="1">
      <alignment horizontal="center" vertical="center" wrapText="1"/>
    </xf>
    <xf numFmtId="0" fontId="1" fillId="0" borderId="7" xfId="2" applyBorder="1" applyAlignment="1">
      <alignment horizontal="center" vertical="center" wrapText="1"/>
    </xf>
    <xf numFmtId="0" fontId="1" fillId="0" borderId="11" xfId="2" applyBorder="1" applyAlignment="1">
      <alignment horizontal="center" vertical="center" wrapText="1"/>
    </xf>
    <xf numFmtId="0" fontId="1" fillId="0" borderId="0" xfId="2" applyAlignment="1">
      <alignment horizontal="center" vertical="center" wrapText="1"/>
    </xf>
    <xf numFmtId="0" fontId="1" fillId="0" borderId="29" xfId="2" applyBorder="1" applyAlignment="1">
      <alignment horizontal="center" vertical="center" wrapText="1"/>
    </xf>
    <xf numFmtId="0" fontId="1" fillId="0" borderId="8" xfId="2" applyBorder="1" applyAlignment="1">
      <alignment horizontal="center" vertical="center" wrapText="1"/>
    </xf>
    <xf numFmtId="0" fontId="1" fillId="0" borderId="9" xfId="2" applyBorder="1" applyAlignment="1">
      <alignment horizontal="center" vertical="center" wrapText="1"/>
    </xf>
    <xf numFmtId="0" fontId="1" fillId="0" borderId="10" xfId="2" applyBorder="1" applyAlignment="1">
      <alignment horizontal="center" vertical="center" wrapText="1"/>
    </xf>
    <xf numFmtId="0" fontId="1" fillId="0" borderId="16" xfId="2" applyBorder="1" applyAlignment="1">
      <alignment horizontal="center" vertical="center" textRotation="255" wrapText="1"/>
    </xf>
    <xf numFmtId="0" fontId="1" fillId="0" borderId="25" xfId="2" applyBorder="1" applyAlignment="1">
      <alignment horizontal="center" vertical="center" textRotation="255" wrapText="1"/>
    </xf>
    <xf numFmtId="0" fontId="1" fillId="0" borderId="12" xfId="2" applyBorder="1" applyAlignment="1">
      <alignment horizontal="center" vertical="center" textRotation="255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/>
    </xf>
    <xf numFmtId="0" fontId="1" fillId="0" borderId="1" xfId="2" applyBorder="1" applyAlignment="1">
      <alignment horizontal="center" vertical="center"/>
    </xf>
    <xf numFmtId="3" fontId="5" fillId="2" borderId="1" xfId="2" applyNumberFormat="1" applyFont="1" applyFill="1" applyBorder="1" applyAlignment="1">
      <alignment horizontal="center" vertical="center" wrapText="1"/>
    </xf>
    <xf numFmtId="0" fontId="1" fillId="0" borderId="2" xfId="2" applyBorder="1" applyAlignment="1">
      <alignment horizontal="left" vertical="center" indent="1"/>
    </xf>
    <xf numFmtId="0" fontId="1" fillId="0" borderId="3" xfId="2" applyBorder="1" applyAlignment="1">
      <alignment horizontal="left" vertical="center" indent="1"/>
    </xf>
    <xf numFmtId="0" fontId="1" fillId="0" borderId="4" xfId="2" applyBorder="1" applyAlignment="1">
      <alignment horizontal="left" vertical="center" indent="1"/>
    </xf>
    <xf numFmtId="0" fontId="1" fillId="0" borderId="2" xfId="2" applyBorder="1" applyAlignment="1">
      <alignment horizontal="center" vertical="center"/>
    </xf>
    <xf numFmtId="0" fontId="1" fillId="0" borderId="3" xfId="2" applyBorder="1" applyAlignment="1">
      <alignment horizontal="center" vertical="center"/>
    </xf>
    <xf numFmtId="0" fontId="1" fillId="0" borderId="4" xfId="2" applyBorder="1" applyAlignment="1">
      <alignment horizontal="center" vertical="center"/>
    </xf>
    <xf numFmtId="49" fontId="1" fillId="0" borderId="2" xfId="2" applyNumberFormat="1" applyBorder="1" applyAlignment="1">
      <alignment horizontal="center" vertical="center"/>
    </xf>
    <xf numFmtId="49" fontId="1" fillId="0" borderId="3" xfId="2" applyNumberFormat="1" applyBorder="1" applyAlignment="1">
      <alignment horizontal="center" vertical="center"/>
    </xf>
    <xf numFmtId="49" fontId="1" fillId="0" borderId="4" xfId="2" applyNumberFormat="1" applyBorder="1" applyAlignment="1">
      <alignment horizontal="center" vertical="center"/>
    </xf>
    <xf numFmtId="0" fontId="1" fillId="2" borderId="1" xfId="2" applyFill="1" applyBorder="1" applyAlignment="1">
      <alignment horizontal="center" vertical="center"/>
    </xf>
    <xf numFmtId="0" fontId="1" fillId="0" borderId="5" xfId="2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29" xfId="2" applyBorder="1" applyAlignment="1">
      <alignment horizontal="center" vertical="center"/>
    </xf>
    <xf numFmtId="0" fontId="1" fillId="0" borderId="8" xfId="2" applyBorder="1" applyAlignment="1">
      <alignment horizontal="center" vertical="center"/>
    </xf>
    <xf numFmtId="3" fontId="1" fillId="0" borderId="8" xfId="2" applyNumberFormat="1" applyBorder="1" applyAlignment="1">
      <alignment horizontal="center" vertical="center"/>
    </xf>
    <xf numFmtId="3" fontId="1" fillId="0" borderId="10" xfId="2" applyNumberFormat="1" applyBorder="1" applyAlignment="1">
      <alignment horizontal="center" vertical="center"/>
    </xf>
    <xf numFmtId="3" fontId="1" fillId="2" borderId="8" xfId="2" applyNumberFormat="1" applyFill="1" applyBorder="1" applyAlignment="1">
      <alignment horizontal="center" vertical="center"/>
    </xf>
    <xf numFmtId="3" fontId="1" fillId="2" borderId="10" xfId="2" applyNumberFormat="1" applyFill="1" applyBorder="1" applyAlignment="1">
      <alignment horizontal="center" vertical="center"/>
    </xf>
    <xf numFmtId="3" fontId="1" fillId="0" borderId="1" xfId="2" applyNumberFormat="1" applyBorder="1" applyAlignment="1">
      <alignment horizontal="center" vertical="center"/>
    </xf>
    <xf numFmtId="3" fontId="1" fillId="2" borderId="1" xfId="2" applyNumberFormat="1" applyFill="1" applyBorder="1" applyAlignment="1">
      <alignment horizontal="center" vertical="center"/>
    </xf>
    <xf numFmtId="180" fontId="11" fillId="0" borderId="2" xfId="2" applyNumberFormat="1" applyFont="1" applyBorder="1" applyAlignment="1">
      <alignment vertical="center"/>
    </xf>
    <xf numFmtId="180" fontId="11" fillId="0" borderId="4" xfId="2" applyNumberFormat="1" applyFont="1" applyBorder="1" applyAlignment="1">
      <alignment vertical="center"/>
    </xf>
    <xf numFmtId="176" fontId="11" fillId="2" borderId="2" xfId="2" applyNumberFormat="1" applyFont="1" applyFill="1" applyBorder="1" applyAlignment="1">
      <alignment horizontal="center" vertical="center"/>
    </xf>
    <xf numFmtId="176" fontId="11" fillId="2" borderId="4" xfId="2" applyNumberFormat="1" applyFont="1" applyFill="1" applyBorder="1" applyAlignment="1">
      <alignment horizontal="center" vertical="center"/>
    </xf>
    <xf numFmtId="176" fontId="18" fillId="0" borderId="50" xfId="2" applyNumberFormat="1" applyFont="1" applyBorder="1" applyAlignment="1">
      <alignment horizontal="center" vertical="center"/>
    </xf>
    <xf numFmtId="176" fontId="18" fillId="0" borderId="51" xfId="2" applyNumberFormat="1" applyFont="1" applyBorder="1" applyAlignment="1">
      <alignment horizontal="center" vertical="center"/>
    </xf>
    <xf numFmtId="176" fontId="11" fillId="0" borderId="2" xfId="2" applyNumberFormat="1" applyFont="1" applyBorder="1" applyAlignment="1">
      <alignment horizontal="center" vertical="center"/>
    </xf>
    <xf numFmtId="176" fontId="11" fillId="0" borderId="4" xfId="2" applyNumberFormat="1" applyFont="1" applyBorder="1" applyAlignment="1">
      <alignment horizontal="center" vertical="center"/>
    </xf>
    <xf numFmtId="180" fontId="11" fillId="2" borderId="2" xfId="2" applyNumberFormat="1" applyFont="1" applyFill="1" applyBorder="1" applyAlignment="1">
      <alignment vertical="center"/>
    </xf>
    <xf numFmtId="180" fontId="11" fillId="2" borderId="4" xfId="2" applyNumberFormat="1" applyFont="1" applyFill="1" applyBorder="1" applyAlignment="1">
      <alignment vertical="center"/>
    </xf>
    <xf numFmtId="177" fontId="2" fillId="0" borderId="34" xfId="2" applyNumberFormat="1" applyFont="1" applyBorder="1" applyAlignment="1">
      <alignment vertical="center"/>
    </xf>
    <xf numFmtId="177" fontId="2" fillId="0" borderId="35" xfId="2" applyNumberFormat="1" applyFont="1" applyBorder="1" applyAlignment="1">
      <alignment vertical="center"/>
    </xf>
    <xf numFmtId="177" fontId="2" fillId="0" borderId="36" xfId="2" applyNumberFormat="1" applyFont="1" applyBorder="1" applyAlignment="1">
      <alignment vertical="center"/>
    </xf>
    <xf numFmtId="181" fontId="11" fillId="0" borderId="9" xfId="2" applyNumberFormat="1" applyFont="1" applyBorder="1" applyAlignment="1" applyProtection="1">
      <alignment horizontal="left" vertical="center"/>
      <protection locked="0"/>
    </xf>
    <xf numFmtId="181" fontId="11" fillId="0" borderId="10" xfId="2" applyNumberFormat="1" applyFont="1" applyBorder="1" applyAlignment="1" applyProtection="1">
      <alignment horizontal="left" vertical="center"/>
      <protection locked="0"/>
    </xf>
    <xf numFmtId="181" fontId="11" fillId="2" borderId="9" xfId="2" applyNumberFormat="1" applyFont="1" applyFill="1" applyBorder="1" applyAlignment="1" applyProtection="1">
      <alignment horizontal="left" vertical="center"/>
      <protection locked="0"/>
    </xf>
    <xf numFmtId="181" fontId="11" fillId="2" borderId="10" xfId="2" applyNumberFormat="1" applyFont="1" applyFill="1" applyBorder="1" applyAlignment="1" applyProtection="1">
      <alignment horizontal="left" vertical="center"/>
      <protection locked="0"/>
    </xf>
    <xf numFmtId="176" fontId="11" fillId="2" borderId="2" xfId="2" applyNumberFormat="1" applyFont="1" applyFill="1" applyBorder="1" applyAlignment="1">
      <alignment vertical="center"/>
    </xf>
    <xf numFmtId="176" fontId="11" fillId="2" borderId="3" xfId="2" applyNumberFormat="1" applyFont="1" applyFill="1" applyBorder="1" applyAlignment="1">
      <alignment vertical="center"/>
    </xf>
    <xf numFmtId="176" fontId="11" fillId="2" borderId="15" xfId="2" applyNumberFormat="1" applyFont="1" applyFill="1" applyBorder="1" applyAlignment="1">
      <alignment vertical="center"/>
    </xf>
    <xf numFmtId="176" fontId="11" fillId="0" borderId="2" xfId="2" applyNumberFormat="1" applyFont="1" applyBorder="1" applyAlignment="1">
      <alignment vertical="center"/>
    </xf>
    <xf numFmtId="176" fontId="11" fillId="0" borderId="3" xfId="2" applyNumberFormat="1" applyFont="1" applyBorder="1" applyAlignment="1">
      <alignment vertical="center"/>
    </xf>
    <xf numFmtId="176" fontId="11" fillId="0" borderId="15" xfId="2" applyNumberFormat="1" applyFont="1" applyBorder="1" applyAlignment="1">
      <alignment vertical="center"/>
    </xf>
    <xf numFmtId="0" fontId="9" fillId="0" borderId="38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9" fillId="0" borderId="27" xfId="2" applyFont="1" applyBorder="1" applyAlignment="1">
      <alignment horizontal="center" vertical="center" wrapText="1"/>
    </xf>
    <xf numFmtId="181" fontId="11" fillId="2" borderId="8" xfId="2" applyNumberFormat="1" applyFont="1" applyFill="1" applyBorder="1" applyAlignment="1" applyProtection="1">
      <alignment horizontal="right" vertical="center"/>
      <protection locked="0"/>
    </xf>
    <xf numFmtId="181" fontId="11" fillId="2" borderId="9" xfId="2" applyNumberFormat="1" applyFont="1" applyFill="1" applyBorder="1" applyAlignment="1" applyProtection="1">
      <alignment horizontal="right" vertical="center"/>
      <protection locked="0"/>
    </xf>
    <xf numFmtId="181" fontId="11" fillId="0" borderId="8" xfId="2" applyNumberFormat="1" applyFont="1" applyBorder="1" applyAlignment="1" applyProtection="1">
      <alignment horizontal="right" vertical="center"/>
      <protection locked="0"/>
    </xf>
    <xf numFmtId="181" fontId="11" fillId="0" borderId="9" xfId="2" applyNumberFormat="1" applyFont="1" applyBorder="1" applyAlignment="1" applyProtection="1">
      <alignment horizontal="right" vertical="center"/>
      <protection locked="0"/>
    </xf>
    <xf numFmtId="0" fontId="11" fillId="0" borderId="30" xfId="2" applyFont="1" applyBorder="1" applyAlignment="1">
      <alignment vertical="center" shrinkToFit="1"/>
    </xf>
    <xf numFmtId="0" fontId="11" fillId="0" borderId="30" xfId="2" applyFont="1" applyBorder="1" applyAlignment="1">
      <alignment horizontal="right" vertical="center"/>
    </xf>
    <xf numFmtId="180" fontId="11" fillId="0" borderId="8" xfId="2" applyNumberFormat="1" applyFont="1" applyBorder="1" applyAlignment="1">
      <alignment vertical="center"/>
    </xf>
    <xf numFmtId="180" fontId="11" fillId="0" borderId="10" xfId="2" applyNumberFormat="1" applyFont="1" applyBorder="1" applyAlignment="1">
      <alignment vertical="center"/>
    </xf>
    <xf numFmtId="3" fontId="1" fillId="0" borderId="2" xfId="2" applyNumberFormat="1" applyBorder="1" applyAlignment="1">
      <alignment horizontal="center" vertical="center"/>
    </xf>
    <xf numFmtId="3" fontId="1" fillId="0" borderId="4" xfId="2" applyNumberFormat="1" applyBorder="1" applyAlignment="1">
      <alignment horizontal="center" vertical="center"/>
    </xf>
    <xf numFmtId="176" fontId="11" fillId="0" borderId="40" xfId="2" applyNumberFormat="1" applyFont="1" applyBorder="1" applyAlignment="1">
      <alignment vertical="center"/>
    </xf>
    <xf numFmtId="176" fontId="11" fillId="0" borderId="41" xfId="2" applyNumberFormat="1" applyFont="1" applyBorder="1" applyAlignment="1">
      <alignment vertical="center"/>
    </xf>
    <xf numFmtId="176" fontId="11" fillId="0" borderId="42" xfId="2" applyNumberFormat="1" applyFont="1" applyBorder="1" applyAlignment="1">
      <alignment vertical="center"/>
    </xf>
    <xf numFmtId="176" fontId="11" fillId="0" borderId="20" xfId="2" applyNumberFormat="1" applyFont="1" applyBorder="1" applyAlignment="1">
      <alignment vertical="center"/>
    </xf>
    <xf numFmtId="176" fontId="11" fillId="0" borderId="21" xfId="2" applyNumberFormat="1" applyFont="1" applyBorder="1" applyAlignment="1">
      <alignment vertical="center"/>
    </xf>
    <xf numFmtId="176" fontId="11" fillId="0" borderId="24" xfId="2" applyNumberFormat="1" applyFont="1" applyBorder="1" applyAlignment="1">
      <alignment vertical="center"/>
    </xf>
    <xf numFmtId="0" fontId="2" fillId="0" borderId="22" xfId="2" applyFont="1" applyBorder="1" applyAlignment="1">
      <alignment horizontal="center" vertical="center" justifyLastLine="1"/>
    </xf>
    <xf numFmtId="0" fontId="1" fillId="0" borderId="13" xfId="2" applyBorder="1" applyAlignment="1">
      <alignment horizontal="center" vertical="center"/>
    </xf>
    <xf numFmtId="176" fontId="11" fillId="0" borderId="8" xfId="2" applyNumberFormat="1" applyFont="1" applyBorder="1" applyAlignment="1">
      <alignment vertical="center"/>
    </xf>
    <xf numFmtId="176" fontId="11" fillId="0" borderId="9" xfId="2" applyNumberFormat="1" applyFont="1" applyBorder="1" applyAlignment="1">
      <alignment vertical="center"/>
    </xf>
    <xf numFmtId="176" fontId="11" fillId="0" borderId="13" xfId="2" applyNumberFormat="1" applyFont="1" applyBorder="1" applyAlignment="1">
      <alignment vertical="center"/>
    </xf>
    <xf numFmtId="181" fontId="11" fillId="0" borderId="2" xfId="2" applyNumberFormat="1" applyFont="1" applyBorder="1" applyAlignment="1" applyProtection="1">
      <alignment horizontal="right" vertical="center"/>
      <protection locked="0"/>
    </xf>
    <xf numFmtId="181" fontId="11" fillId="0" borderId="3" xfId="2" applyNumberFormat="1" applyFont="1" applyBorder="1" applyAlignment="1" applyProtection="1">
      <alignment horizontal="right" vertical="center"/>
      <protection locked="0"/>
    </xf>
    <xf numFmtId="181" fontId="11" fillId="0" borderId="3" xfId="2" applyNumberFormat="1" applyFont="1" applyBorder="1" applyAlignment="1" applyProtection="1">
      <alignment horizontal="left" vertical="center"/>
      <protection locked="0"/>
    </xf>
    <xf numFmtId="181" fontId="11" fillId="0" borderId="4" xfId="2" applyNumberFormat="1" applyFont="1" applyBorder="1" applyAlignment="1" applyProtection="1">
      <alignment horizontal="left" vertical="center"/>
      <protection locked="0"/>
    </xf>
    <xf numFmtId="0" fontId="1" fillId="0" borderId="32" xfId="2" applyBorder="1" applyAlignment="1">
      <alignment horizontal="center" vertical="center" wrapText="1"/>
    </xf>
    <xf numFmtId="0" fontId="1" fillId="0" borderId="33" xfId="2" applyBorder="1" applyAlignment="1">
      <alignment horizontal="center" vertical="center"/>
    </xf>
    <xf numFmtId="0" fontId="1" fillId="0" borderId="6" xfId="2" applyBorder="1" applyAlignment="1">
      <alignment horizontal="center" vertical="center"/>
    </xf>
    <xf numFmtId="0" fontId="1" fillId="0" borderId="17" xfId="2" applyBorder="1" applyAlignment="1">
      <alignment horizontal="center" vertical="center"/>
    </xf>
    <xf numFmtId="0" fontId="8" fillId="0" borderId="55" xfId="2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1" fillId="0" borderId="5" xfId="2" applyBorder="1" applyAlignment="1">
      <alignment horizontal="distributed" vertical="center" wrapText="1" justifyLastLine="1"/>
    </xf>
    <xf numFmtId="0" fontId="1" fillId="0" borderId="6" xfId="2" applyBorder="1" applyAlignment="1">
      <alignment horizontal="distributed" vertical="center" wrapText="1" justifyLastLine="1"/>
    </xf>
    <xf numFmtId="0" fontId="1" fillId="0" borderId="7" xfId="2" applyBorder="1" applyAlignment="1">
      <alignment horizontal="distributed" vertical="center" wrapText="1" justifyLastLine="1"/>
    </xf>
    <xf numFmtId="0" fontId="1" fillId="0" borderId="26" xfId="2" applyBorder="1" applyAlignment="1">
      <alignment horizontal="distributed" vertical="center" wrapText="1" justifyLastLine="1"/>
    </xf>
    <xf numFmtId="0" fontId="1" fillId="0" borderId="22" xfId="2" applyBorder="1" applyAlignment="1">
      <alignment horizontal="distributed" vertical="center" wrapText="1" justifyLastLine="1"/>
    </xf>
    <xf numFmtId="0" fontId="1" fillId="0" borderId="53" xfId="2" applyBorder="1" applyAlignment="1">
      <alignment horizontal="distributed" vertical="center" wrapText="1" justifyLastLine="1"/>
    </xf>
    <xf numFmtId="0" fontId="1" fillId="0" borderId="16" xfId="2" applyBorder="1" applyAlignment="1">
      <alignment horizontal="distributed" vertical="center" justifyLastLine="1" shrinkToFit="1"/>
    </xf>
    <xf numFmtId="0" fontId="1" fillId="0" borderId="52" xfId="2" applyBorder="1" applyAlignment="1">
      <alignment horizontal="distributed" vertical="center" justifyLastLine="1" shrinkToFit="1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22" xfId="2" applyFont="1" applyBorder="1" applyAlignment="1" applyProtection="1">
      <alignment horizontal="center" vertical="center"/>
      <protection locked="0"/>
    </xf>
    <xf numFmtId="0" fontId="1" fillId="0" borderId="22" xfId="2" applyBorder="1" applyAlignment="1">
      <alignment horizontal="center" vertical="center" wrapText="1"/>
    </xf>
    <xf numFmtId="0" fontId="12" fillId="0" borderId="26" xfId="2" applyFont="1" applyBorder="1" applyAlignment="1">
      <alignment horizontal="center" vertical="center" shrinkToFit="1"/>
    </xf>
    <xf numFmtId="0" fontId="12" fillId="0" borderId="22" xfId="2" applyFont="1" applyBorder="1" applyAlignment="1">
      <alignment horizontal="center" vertical="center" shrinkToFit="1"/>
    </xf>
    <xf numFmtId="179" fontId="17" fillId="0" borderId="22" xfId="0" applyNumberFormat="1" applyFont="1" applyBorder="1" applyAlignment="1" applyProtection="1">
      <alignment horizontal="center" vertical="center"/>
      <protection locked="0"/>
    </xf>
    <xf numFmtId="179" fontId="17" fillId="0" borderId="54" xfId="0" applyNumberFormat="1" applyFont="1" applyBorder="1" applyAlignment="1" applyProtection="1">
      <alignment horizontal="center" vertical="center"/>
      <protection locked="0"/>
    </xf>
    <xf numFmtId="0" fontId="1" fillId="0" borderId="45" xfId="2" applyBorder="1" applyAlignment="1" applyProtection="1">
      <alignment horizontal="left" vertical="center" indent="1"/>
      <protection locked="0"/>
    </xf>
    <xf numFmtId="0" fontId="1" fillId="0" borderId="46" xfId="2" applyBorder="1" applyAlignment="1" applyProtection="1">
      <alignment horizontal="left" vertical="center" indent="1"/>
      <protection locked="0"/>
    </xf>
    <xf numFmtId="0" fontId="1" fillId="0" borderId="47" xfId="2" applyBorder="1" applyAlignment="1" applyProtection="1">
      <alignment horizontal="left" vertical="center" indent="1"/>
      <protection locked="0"/>
    </xf>
    <xf numFmtId="0" fontId="9" fillId="0" borderId="8" xfId="2" applyFont="1" applyBorder="1" applyAlignment="1" applyProtection="1">
      <alignment horizontal="left" vertical="center" indent="1"/>
      <protection locked="0"/>
    </xf>
    <xf numFmtId="0" fontId="9" fillId="0" borderId="9" xfId="2" applyFont="1" applyBorder="1" applyAlignment="1" applyProtection="1">
      <alignment horizontal="left" vertical="center" indent="1"/>
      <protection locked="0"/>
    </xf>
    <xf numFmtId="0" fontId="9" fillId="0" borderId="13" xfId="2" applyFont="1" applyBorder="1" applyAlignment="1" applyProtection="1">
      <alignment horizontal="left" vertical="center" indent="1"/>
      <protection locked="0"/>
    </xf>
    <xf numFmtId="0" fontId="7" fillId="0" borderId="9" xfId="2" applyFont="1" applyBorder="1" applyAlignment="1" applyProtection="1">
      <alignment horizontal="center" vertical="center"/>
      <protection locked="0"/>
    </xf>
    <xf numFmtId="0" fontId="13" fillId="0" borderId="31" xfId="2" applyFont="1" applyBorder="1" applyAlignment="1" applyProtection="1">
      <alignment horizontal="left" vertical="center" indent="1"/>
      <protection locked="0"/>
    </xf>
    <xf numFmtId="0" fontId="13" fillId="0" borderId="28" xfId="2" applyFont="1" applyBorder="1" applyAlignment="1" applyProtection="1">
      <alignment horizontal="left" vertical="center" indent="1"/>
      <protection locked="0"/>
    </xf>
    <xf numFmtId="0" fontId="13" fillId="0" borderId="37" xfId="2" applyFont="1" applyBorder="1" applyAlignment="1" applyProtection="1">
      <alignment horizontal="left" vertical="center" indent="1"/>
      <protection locked="0"/>
    </xf>
    <xf numFmtId="0" fontId="13" fillId="0" borderId="3" xfId="2" applyFont="1" applyBorder="1" applyAlignment="1">
      <alignment horizontal="center" vertical="center"/>
    </xf>
    <xf numFmtId="49" fontId="13" fillId="0" borderId="6" xfId="2" applyNumberFormat="1" applyFont="1" applyBorder="1" applyAlignment="1" applyProtection="1">
      <alignment horizontal="center" vertical="center"/>
      <protection locked="0"/>
    </xf>
    <xf numFmtId="0" fontId="11" fillId="0" borderId="49" xfId="2" applyFont="1" applyBorder="1" applyAlignment="1" applyProtection="1">
      <alignment horizontal="left" vertical="center" indent="1"/>
      <protection locked="0"/>
    </xf>
    <xf numFmtId="0" fontId="11" fillId="0" borderId="3" xfId="2" applyFont="1" applyBorder="1" applyAlignment="1" applyProtection="1">
      <alignment horizontal="left" vertical="center" indent="1"/>
      <protection locked="0"/>
    </xf>
    <xf numFmtId="0" fontId="11" fillId="0" borderId="15" xfId="2" applyFont="1" applyBorder="1" applyAlignment="1" applyProtection="1">
      <alignment horizontal="left" vertical="center" indent="1"/>
      <protection locked="0"/>
    </xf>
    <xf numFmtId="49" fontId="13" fillId="0" borderId="22" xfId="2" applyNumberFormat="1" applyFont="1" applyBorder="1" applyAlignment="1" applyProtection="1">
      <alignment horizontal="center" vertical="center"/>
      <protection locked="0"/>
    </xf>
    <xf numFmtId="49" fontId="11" fillId="0" borderId="22" xfId="2" applyNumberFormat="1" applyFont="1" applyBorder="1" applyAlignment="1" applyProtection="1">
      <alignment horizontal="center" vertical="center"/>
      <protection locked="0"/>
    </xf>
    <xf numFmtId="49" fontId="11" fillId="0" borderId="6" xfId="2" applyNumberFormat="1" applyFont="1" applyBorder="1" applyAlignment="1" applyProtection="1">
      <alignment horizontal="center" vertical="center"/>
      <protection locked="0"/>
    </xf>
    <xf numFmtId="0" fontId="13" fillId="0" borderId="3" xfId="2" applyFont="1" applyBorder="1" applyAlignment="1" applyProtection="1">
      <alignment horizontal="left" vertical="center" indent="1"/>
      <protection locked="0"/>
    </xf>
    <xf numFmtId="49" fontId="13" fillId="0" borderId="21" xfId="2" applyNumberFormat="1" applyFont="1" applyBorder="1" applyAlignment="1" applyProtection="1">
      <alignment horizontal="center" vertical="center"/>
      <protection locked="0"/>
    </xf>
    <xf numFmtId="49" fontId="11" fillId="0" borderId="21" xfId="2" applyNumberFormat="1" applyFont="1" applyBorder="1" applyAlignment="1" applyProtection="1">
      <alignment horizontal="center" vertical="center"/>
      <protection locked="0"/>
    </xf>
    <xf numFmtId="0" fontId="1" fillId="0" borderId="20" xfId="2" applyBorder="1" applyAlignment="1">
      <alignment horizontal="distributed" vertical="center" wrapText="1" justifyLastLine="1"/>
    </xf>
    <xf numFmtId="0" fontId="1" fillId="0" borderId="21" xfId="2" applyBorder="1" applyAlignment="1">
      <alignment horizontal="distributed" vertical="center" wrapText="1" justifyLastLine="1"/>
    </xf>
    <xf numFmtId="0" fontId="1" fillId="0" borderId="23" xfId="2" applyBorder="1" applyAlignment="1">
      <alignment horizontal="distributed" vertical="center" wrapText="1" justifyLastLine="1"/>
    </xf>
    <xf numFmtId="0" fontId="6" fillId="0" borderId="0" xfId="2" applyFont="1" applyAlignment="1">
      <alignment horizontal="center" vertical="center"/>
    </xf>
    <xf numFmtId="0" fontId="1" fillId="0" borderId="14" xfId="2" applyBorder="1" applyAlignment="1">
      <alignment horizontal="center" vertical="center"/>
    </xf>
    <xf numFmtId="0" fontId="1" fillId="0" borderId="15" xfId="2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0" fontId="1" fillId="0" borderId="16" xfId="2" applyBorder="1" applyAlignment="1">
      <alignment horizontal="distributed" vertical="center" justifyLastLine="1"/>
    </xf>
    <xf numFmtId="0" fontId="1" fillId="0" borderId="12" xfId="2" applyBorder="1" applyAlignment="1">
      <alignment horizontal="distributed" vertical="center" justifyLastLine="1"/>
    </xf>
    <xf numFmtId="0" fontId="1" fillId="0" borderId="40" xfId="2" applyBorder="1" applyAlignment="1" applyProtection="1">
      <alignment horizontal="left" vertical="center" indent="1"/>
      <protection locked="0"/>
    </xf>
    <xf numFmtId="0" fontId="1" fillId="0" borderId="41" xfId="2" applyBorder="1" applyAlignment="1" applyProtection="1">
      <alignment horizontal="left" vertical="center" indent="1"/>
      <protection locked="0"/>
    </xf>
    <xf numFmtId="0" fontId="1" fillId="0" borderId="42" xfId="2" applyBorder="1" applyAlignment="1" applyProtection="1">
      <alignment horizontal="left" vertical="center" indent="1"/>
      <protection locked="0"/>
    </xf>
    <xf numFmtId="0" fontId="11" fillId="0" borderId="8" xfId="2" applyFont="1" applyBorder="1" applyAlignment="1" applyProtection="1">
      <alignment horizontal="left" vertical="center" indent="1"/>
      <protection locked="0"/>
    </xf>
    <xf numFmtId="0" fontId="11" fillId="0" borderId="9" xfId="2" applyFont="1" applyBorder="1" applyAlignment="1" applyProtection="1">
      <alignment horizontal="left" vertical="center" indent="1"/>
      <protection locked="0"/>
    </xf>
    <xf numFmtId="0" fontId="11" fillId="0" borderId="10" xfId="2" applyFont="1" applyBorder="1" applyAlignment="1" applyProtection="1">
      <alignment horizontal="left" vertical="center" indent="1"/>
      <protection locked="0"/>
    </xf>
  </cellXfs>
  <cellStyles count="3">
    <cellStyle name="標準" xfId="0" builtinId="0"/>
    <cellStyle name="標準_S.R場申込書" xfId="2" xr:uid="{535C0541-799A-4294-8166-D83B21E7AA4D}"/>
    <cellStyle name="標準_九石ドーム会議室申込書（一般）" xfId="1" xr:uid="{B887B63A-4F7A-47DC-BBF6-F13C57BEBA5E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4669E1-86A9-4CFA-B179-B02D035F1F11}">
  <sheetPr>
    <pageSetUpPr fitToPage="1"/>
  </sheetPr>
  <dimension ref="A1:AJ50"/>
  <sheetViews>
    <sheetView tabSelected="1" view="pageBreakPreview" topLeftCell="A2" zoomScale="91" zoomScaleNormal="97" zoomScaleSheetLayoutView="91" workbookViewId="0">
      <selection activeCell="S4" sqref="S4"/>
    </sheetView>
  </sheetViews>
  <sheetFormatPr defaultRowHeight="13.5"/>
  <cols>
    <col min="1" max="1" width="12.5" style="15" customWidth="1"/>
    <col min="2" max="4" width="3.75" style="15" customWidth="1"/>
    <col min="5" max="5" width="5" style="15" customWidth="1"/>
    <col min="6" max="25" width="3.75" style="15" customWidth="1"/>
    <col min="26" max="26" width="11.625" style="15" bestFit="1" customWidth="1"/>
    <col min="27" max="27" width="17.375" style="15" bestFit="1" customWidth="1"/>
    <col min="28" max="28" width="16.625" style="15" bestFit="1" customWidth="1"/>
    <col min="29" max="29" width="16.5" style="15" bestFit="1" customWidth="1"/>
    <col min="30" max="254" width="13" style="15" customWidth="1"/>
    <col min="255" max="16384" width="9" style="15"/>
  </cols>
  <sheetData>
    <row r="1" spans="1:29" hidden="1">
      <c r="Y1" s="5" t="str">
        <f ca="1">C21&amp;E21&amp;F21&amp;G21&amp;I21&amp;J21&amp;L21</f>
        <v>令和年月日</v>
      </c>
      <c r="Z1" s="7" t="e">
        <f ca="1">DATEVALUE(Y1)</f>
        <v>#VALUE!</v>
      </c>
      <c r="AA1" s="8">
        <f ca="1">NOW()</f>
        <v>45646.634079976851</v>
      </c>
      <c r="AB1" s="5">
        <f ca="1">AA1</f>
        <v>45646.634079976851</v>
      </c>
      <c r="AC1" s="6" t="str">
        <f ca="1">TEXT(AB1,"ggge年m月ｄ日")</f>
        <v>令和6年12月20日</v>
      </c>
    </row>
    <row r="2" spans="1:29" ht="14.25">
      <c r="A2" s="1" t="s">
        <v>0</v>
      </c>
      <c r="P2" s="2"/>
      <c r="Q2" s="2"/>
      <c r="R2" s="2"/>
    </row>
    <row r="3" spans="1:29" ht="18.75">
      <c r="A3" s="216" t="s">
        <v>1</v>
      </c>
      <c r="B3" s="216"/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216"/>
      <c r="P3" s="216"/>
      <c r="Q3" s="216"/>
      <c r="R3" s="216"/>
      <c r="S3" s="216"/>
      <c r="T3" s="216"/>
      <c r="U3" s="216"/>
      <c r="V3" s="216"/>
      <c r="W3" s="216"/>
      <c r="X3" s="216"/>
    </row>
    <row r="4" spans="1:29" ht="14.25" thickBot="1">
      <c r="N4" s="16"/>
      <c r="P4" s="17" t="s">
        <v>77</v>
      </c>
      <c r="Q4" s="16"/>
      <c r="R4" s="15" t="str">
        <f ca="1">LEFT(AC1,2)</f>
        <v>令和</v>
      </c>
      <c r="S4" s="47"/>
      <c r="T4" s="16" t="s">
        <v>29</v>
      </c>
      <c r="U4" s="47"/>
      <c r="V4" s="16" t="s">
        <v>28</v>
      </c>
      <c r="W4" s="47"/>
      <c r="X4" s="16" t="s">
        <v>27</v>
      </c>
    </row>
    <row r="5" spans="1:29" ht="15" customHeight="1">
      <c r="A5" s="58" t="s">
        <v>30</v>
      </c>
      <c r="B5" s="192"/>
      <c r="C5" s="193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4"/>
    </row>
    <row r="6" spans="1:29" ht="24.95" customHeight="1">
      <c r="A6" s="11" t="s">
        <v>2</v>
      </c>
      <c r="B6" s="195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7"/>
    </row>
    <row r="7" spans="1:29" ht="15" customHeight="1">
      <c r="A7" s="59" t="s">
        <v>30</v>
      </c>
      <c r="B7" s="224"/>
      <c r="C7" s="225"/>
      <c r="D7" s="225"/>
      <c r="E7" s="225"/>
      <c r="F7" s="225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5"/>
      <c r="U7" s="225"/>
      <c r="V7" s="225"/>
      <c r="W7" s="225"/>
      <c r="X7" s="226"/>
    </row>
    <row r="8" spans="1:29" ht="24.95" customHeight="1">
      <c r="A8" s="11" t="s">
        <v>3</v>
      </c>
      <c r="B8" s="195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6"/>
      <c r="R8" s="196"/>
      <c r="S8" s="196"/>
      <c r="T8" s="196"/>
      <c r="U8" s="196"/>
      <c r="V8" s="196"/>
      <c r="W8" s="196"/>
      <c r="X8" s="197"/>
    </row>
    <row r="9" spans="1:29">
      <c r="A9" s="217" t="s">
        <v>4</v>
      </c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218"/>
    </row>
    <row r="10" spans="1:29" ht="15" customHeight="1">
      <c r="A10" s="222" t="s">
        <v>5</v>
      </c>
      <c r="B10" s="3" t="s">
        <v>6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219" t="s">
        <v>31</v>
      </c>
      <c r="S10" s="220"/>
      <c r="T10" s="220"/>
      <c r="U10" s="220"/>
      <c r="V10" s="220"/>
      <c r="W10" s="220"/>
      <c r="X10" s="221"/>
    </row>
    <row r="11" spans="1:29" ht="24.95" customHeight="1">
      <c r="A11" s="223"/>
      <c r="B11" s="227"/>
      <c r="C11" s="228"/>
      <c r="D11" s="228"/>
      <c r="E11" s="228"/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9"/>
      <c r="R11" s="19"/>
      <c r="S11" s="69" t="s">
        <v>32</v>
      </c>
      <c r="T11" s="69"/>
      <c r="U11" s="69"/>
      <c r="V11" s="69"/>
      <c r="W11" s="69"/>
      <c r="X11" s="20"/>
    </row>
    <row r="12" spans="1:29" ht="9.9499999999999993" customHeight="1">
      <c r="A12" s="21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22"/>
    </row>
    <row r="13" spans="1:29" ht="27">
      <c r="A13" s="23" t="s">
        <v>33</v>
      </c>
      <c r="B13" s="24" t="s">
        <v>38</v>
      </c>
      <c r="C13" s="10"/>
      <c r="D13" s="18" t="s">
        <v>35</v>
      </c>
      <c r="E13" s="10"/>
      <c r="F13" s="25" t="s">
        <v>36</v>
      </c>
      <c r="G13" s="204"/>
      <c r="H13" s="205"/>
      <c r="I13" s="205"/>
      <c r="J13" s="205"/>
      <c r="K13" s="205"/>
      <c r="L13" s="205"/>
      <c r="M13" s="205"/>
      <c r="N13" s="205"/>
      <c r="O13" s="205"/>
      <c r="P13" s="205"/>
      <c r="Q13" s="205"/>
      <c r="R13" s="205"/>
      <c r="S13" s="205"/>
      <c r="T13" s="205"/>
      <c r="U13" s="205"/>
      <c r="V13" s="205"/>
      <c r="W13" s="205"/>
      <c r="X13" s="206"/>
    </row>
    <row r="14" spans="1:29" ht="30" customHeight="1" thickBot="1">
      <c r="A14" s="26" t="s">
        <v>34</v>
      </c>
      <c r="B14" s="48" t="s">
        <v>37</v>
      </c>
      <c r="C14" s="211"/>
      <c r="D14" s="211"/>
      <c r="E14" s="27" t="s">
        <v>36</v>
      </c>
      <c r="F14" s="212"/>
      <c r="G14" s="208"/>
      <c r="H14" s="28" t="s">
        <v>35</v>
      </c>
      <c r="I14" s="208"/>
      <c r="J14" s="208"/>
      <c r="K14" s="29"/>
      <c r="L14" s="213" t="s">
        <v>39</v>
      </c>
      <c r="M14" s="214"/>
      <c r="N14" s="215"/>
      <c r="O14" s="48" t="s">
        <v>37</v>
      </c>
      <c r="P14" s="211"/>
      <c r="Q14" s="211"/>
      <c r="R14" s="27" t="s">
        <v>36</v>
      </c>
      <c r="S14" s="212"/>
      <c r="T14" s="212"/>
      <c r="U14" s="30" t="s">
        <v>35</v>
      </c>
      <c r="V14" s="212"/>
      <c r="W14" s="212"/>
      <c r="X14" s="31"/>
    </row>
    <row r="15" spans="1:29" ht="15" customHeight="1">
      <c r="A15" s="60" t="s">
        <v>30</v>
      </c>
      <c r="B15" s="192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4"/>
    </row>
    <row r="16" spans="1:29" ht="24.95" customHeight="1">
      <c r="A16" s="11" t="s">
        <v>40</v>
      </c>
      <c r="B16" s="195"/>
      <c r="C16" s="196"/>
      <c r="D16" s="196"/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196"/>
      <c r="R16" s="196"/>
      <c r="S16" s="196"/>
      <c r="T16" s="196"/>
      <c r="U16" s="196"/>
      <c r="V16" s="196"/>
      <c r="W16" s="196"/>
      <c r="X16" s="197"/>
    </row>
    <row r="17" spans="1:36" ht="30" customHeight="1">
      <c r="A17" s="23" t="s">
        <v>41</v>
      </c>
      <c r="B17" s="24" t="s">
        <v>38</v>
      </c>
      <c r="C17" s="10"/>
      <c r="D17" s="18" t="s">
        <v>35</v>
      </c>
      <c r="E17" s="10"/>
      <c r="F17" s="25" t="s">
        <v>36</v>
      </c>
      <c r="G17" s="204"/>
      <c r="H17" s="205"/>
      <c r="I17" s="205"/>
      <c r="J17" s="205"/>
      <c r="K17" s="205"/>
      <c r="L17" s="205"/>
      <c r="M17" s="205"/>
      <c r="N17" s="205"/>
      <c r="O17" s="205"/>
      <c r="P17" s="205"/>
      <c r="Q17" s="205"/>
      <c r="R17" s="205"/>
      <c r="S17" s="205"/>
      <c r="T17" s="205"/>
      <c r="U17" s="205"/>
      <c r="V17" s="205"/>
      <c r="W17" s="205"/>
      <c r="X17" s="206"/>
    </row>
    <row r="18" spans="1:36" ht="30" customHeight="1" thickBot="1">
      <c r="A18" s="54" t="s">
        <v>78</v>
      </c>
      <c r="B18" s="49" t="s">
        <v>37</v>
      </c>
      <c r="C18" s="207"/>
      <c r="D18" s="207"/>
      <c r="E18" s="33" t="s">
        <v>36</v>
      </c>
      <c r="F18" s="208"/>
      <c r="G18" s="208"/>
      <c r="H18" s="28" t="s">
        <v>35</v>
      </c>
      <c r="I18" s="208"/>
      <c r="J18" s="208"/>
      <c r="K18" s="61"/>
      <c r="L18" s="178"/>
      <c r="M18" s="178"/>
      <c r="N18" s="178"/>
      <c r="O18" s="55"/>
      <c r="P18" s="203"/>
      <c r="Q18" s="203"/>
      <c r="R18" s="56"/>
      <c r="S18" s="209"/>
      <c r="T18" s="209"/>
      <c r="U18" s="32"/>
      <c r="V18" s="209"/>
      <c r="W18" s="209"/>
      <c r="X18" s="9"/>
    </row>
    <row r="19" spans="1:36" ht="30" customHeight="1">
      <c r="A19" s="50" t="s">
        <v>47</v>
      </c>
      <c r="B19" s="199"/>
      <c r="C19" s="200"/>
      <c r="D19" s="200"/>
      <c r="E19" s="200"/>
      <c r="F19" s="200"/>
      <c r="G19" s="200"/>
      <c r="H19" s="200"/>
      <c r="I19" s="200"/>
      <c r="J19" s="200"/>
      <c r="K19" s="200"/>
      <c r="L19" s="200"/>
      <c r="M19" s="200"/>
      <c r="N19" s="200"/>
      <c r="O19" s="200"/>
      <c r="P19" s="200"/>
      <c r="Q19" s="200"/>
      <c r="R19" s="200"/>
      <c r="S19" s="200"/>
      <c r="T19" s="200"/>
      <c r="U19" s="200"/>
      <c r="V19" s="200"/>
      <c r="W19" s="200"/>
      <c r="X19" s="201"/>
    </row>
    <row r="20" spans="1:36" ht="30" customHeight="1">
      <c r="A20" s="51" t="s">
        <v>48</v>
      </c>
      <c r="B20" s="34"/>
      <c r="C20" s="35" t="s">
        <v>49</v>
      </c>
      <c r="D20" s="35"/>
      <c r="E20" s="35"/>
      <c r="F20" s="35" t="s">
        <v>50</v>
      </c>
      <c r="G20" s="35"/>
      <c r="H20" s="35" t="s">
        <v>51</v>
      </c>
      <c r="I20" s="35"/>
      <c r="J20" s="35"/>
      <c r="K20" s="35" t="s">
        <v>50</v>
      </c>
      <c r="L20" s="35"/>
      <c r="M20" s="202" t="s">
        <v>79</v>
      </c>
      <c r="N20" s="202"/>
      <c r="O20" s="202"/>
      <c r="P20" s="62" t="s">
        <v>80</v>
      </c>
      <c r="Q20" s="210"/>
      <c r="R20" s="210"/>
      <c r="S20" s="210"/>
      <c r="T20" s="210"/>
      <c r="U20" s="210"/>
      <c r="V20" s="210"/>
      <c r="W20" s="38" t="s">
        <v>46</v>
      </c>
      <c r="X20" s="22"/>
    </row>
    <row r="21" spans="1:36" ht="30" customHeight="1">
      <c r="A21" s="52" t="s">
        <v>61</v>
      </c>
      <c r="C21" s="12" t="str">
        <f ca="1">LEFT(AC1,2)</f>
        <v>令和</v>
      </c>
      <c r="E21" s="63"/>
      <c r="F21" s="12" t="s">
        <v>42</v>
      </c>
      <c r="G21" s="198"/>
      <c r="H21" s="198"/>
      <c r="I21" s="12" t="s">
        <v>43</v>
      </c>
      <c r="J21" s="198"/>
      <c r="K21" s="198"/>
      <c r="L21" s="12" t="s">
        <v>44</v>
      </c>
      <c r="N21" s="64" t="s">
        <v>45</v>
      </c>
      <c r="O21" s="64" t="str">
        <f>IF(OR(E21="",G21="",J21=""),"",TEXT(Z1,"aaa"))</f>
        <v/>
      </c>
      <c r="P21" s="64" t="s">
        <v>46</v>
      </c>
      <c r="Q21" s="14"/>
      <c r="R21" s="14"/>
      <c r="S21" s="36"/>
      <c r="T21" s="36"/>
      <c r="U21" s="36"/>
      <c r="V21" s="36"/>
      <c r="W21" s="36"/>
      <c r="X21" s="20"/>
      <c r="Y21" s="12"/>
      <c r="Z21" s="12"/>
      <c r="AA21" s="12"/>
      <c r="AB21" s="13"/>
      <c r="AC21" s="13"/>
      <c r="AD21" s="13"/>
      <c r="AE21" s="13"/>
      <c r="AF21" s="13"/>
      <c r="AG21" s="13"/>
      <c r="AH21" s="13"/>
      <c r="AI21" s="13"/>
      <c r="AJ21" s="13"/>
    </row>
    <row r="22" spans="1:36" ht="30" customHeight="1">
      <c r="A22" s="53" t="s">
        <v>7</v>
      </c>
      <c r="B22" s="37"/>
      <c r="C22" s="35" t="s">
        <v>52</v>
      </c>
      <c r="D22" s="35"/>
      <c r="E22" s="38" t="s">
        <v>50</v>
      </c>
      <c r="F22" s="35"/>
      <c r="G22" s="35" t="s">
        <v>53</v>
      </c>
      <c r="H22" s="35"/>
      <c r="I22" s="35"/>
      <c r="J22" s="35"/>
      <c r="L22" s="35"/>
      <c r="M22" s="35" t="s">
        <v>50</v>
      </c>
      <c r="N22" s="35"/>
      <c r="O22" s="35" t="s">
        <v>54</v>
      </c>
      <c r="P22" s="25"/>
      <c r="Q22" s="25"/>
      <c r="R22" s="25"/>
      <c r="S22" s="39"/>
      <c r="T22" s="39"/>
      <c r="U22" s="39"/>
      <c r="V22" s="39"/>
      <c r="W22" s="39"/>
      <c r="X22" s="22"/>
    </row>
    <row r="23" spans="1:36" ht="19.5" customHeight="1">
      <c r="A23" s="183" t="s">
        <v>8</v>
      </c>
      <c r="B23" s="40"/>
      <c r="C23" s="185"/>
      <c r="D23" s="185"/>
      <c r="E23" s="185"/>
      <c r="F23" s="78" t="s">
        <v>56</v>
      </c>
      <c r="G23" s="78"/>
      <c r="H23" s="41"/>
      <c r="I23" s="42"/>
      <c r="J23" s="177" t="s">
        <v>55</v>
      </c>
      <c r="K23" s="178"/>
      <c r="L23" s="179"/>
      <c r="M23" s="77" t="s">
        <v>58</v>
      </c>
      <c r="N23" s="78"/>
      <c r="O23" s="78"/>
      <c r="P23" s="78"/>
      <c r="Q23" s="78"/>
      <c r="R23" s="170"/>
      <c r="S23" s="171" t="s">
        <v>59</v>
      </c>
      <c r="T23" s="172"/>
      <c r="U23" s="172"/>
      <c r="V23" s="172"/>
      <c r="W23" s="172"/>
      <c r="X23" s="173"/>
    </row>
    <row r="24" spans="1:36" ht="19.5" customHeight="1" thickBot="1">
      <c r="A24" s="184"/>
      <c r="B24" s="65"/>
      <c r="C24" s="186"/>
      <c r="D24" s="186"/>
      <c r="E24" s="186"/>
      <c r="F24" s="187"/>
      <c r="G24" s="187"/>
      <c r="H24" s="66"/>
      <c r="I24" s="67"/>
      <c r="J24" s="180"/>
      <c r="K24" s="181"/>
      <c r="L24" s="182"/>
      <c r="M24" s="188" t="s">
        <v>57</v>
      </c>
      <c r="N24" s="189"/>
      <c r="O24" s="189"/>
      <c r="P24" s="190"/>
      <c r="Q24" s="190"/>
      <c r="R24" s="191"/>
      <c r="S24" s="174" t="s">
        <v>60</v>
      </c>
      <c r="T24" s="175"/>
      <c r="U24" s="175"/>
      <c r="V24" s="175"/>
      <c r="W24" s="175"/>
      <c r="X24" s="176"/>
    </row>
    <row r="25" spans="1:36" ht="20.100000000000001" customHeight="1" thickBot="1">
      <c r="A25" s="161" t="s">
        <v>62</v>
      </c>
      <c r="B25" s="161"/>
      <c r="C25" s="161"/>
      <c r="D25" s="161"/>
      <c r="E25" s="161"/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61"/>
    </row>
    <row r="26" spans="1:36" ht="20.25" customHeight="1">
      <c r="A26" s="68" t="s">
        <v>74</v>
      </c>
      <c r="B26" s="69"/>
      <c r="C26" s="69"/>
      <c r="D26" s="69"/>
      <c r="E26" s="69"/>
      <c r="F26" s="69"/>
      <c r="G26" s="69"/>
      <c r="H26" s="69"/>
      <c r="I26" s="70"/>
      <c r="J26" s="112" t="s">
        <v>65</v>
      </c>
      <c r="K26" s="70"/>
      <c r="L26" s="112" t="s">
        <v>66</v>
      </c>
      <c r="M26" s="70"/>
      <c r="N26" s="69" t="s">
        <v>9</v>
      </c>
      <c r="O26" s="70"/>
      <c r="P26" s="112" t="s">
        <v>10</v>
      </c>
      <c r="Q26" s="69"/>
      <c r="R26" s="69"/>
      <c r="S26" s="69"/>
      <c r="T26" s="69"/>
      <c r="U26" s="112" t="s">
        <v>63</v>
      </c>
      <c r="V26" s="69"/>
      <c r="W26" s="69"/>
      <c r="X26" s="162"/>
    </row>
    <row r="27" spans="1:36" ht="20.25" customHeight="1">
      <c r="A27" s="86" t="s">
        <v>11</v>
      </c>
      <c r="B27" s="89" t="s">
        <v>70</v>
      </c>
      <c r="C27" s="90"/>
      <c r="D27" s="90"/>
      <c r="E27" s="95" t="s">
        <v>52</v>
      </c>
      <c r="F27" s="95"/>
      <c r="G27" s="96" t="s">
        <v>12</v>
      </c>
      <c r="H27" s="96"/>
      <c r="I27" s="96"/>
      <c r="J27" s="117" t="s">
        <v>67</v>
      </c>
      <c r="K27" s="117"/>
      <c r="L27" s="119">
        <v>3150</v>
      </c>
      <c r="M27" s="120"/>
      <c r="N27" s="125" t="str">
        <f>IF(P27="","",(DAY(S27)*24+HOUR(S27))+(MINUTE(S27)/60)-(DAY(P27)*24+HOUR(P27))+(MINUTE(P27)/60))</f>
        <v/>
      </c>
      <c r="O27" s="126"/>
      <c r="P27" s="166"/>
      <c r="Q27" s="167"/>
      <c r="R27" s="44" t="s">
        <v>64</v>
      </c>
      <c r="S27" s="168"/>
      <c r="T27" s="169"/>
      <c r="U27" s="163" t="str">
        <f>IF(P27="","",L27*N27)</f>
        <v/>
      </c>
      <c r="V27" s="164"/>
      <c r="W27" s="164"/>
      <c r="X27" s="165"/>
    </row>
    <row r="28" spans="1:36" ht="20.25" customHeight="1">
      <c r="A28" s="87"/>
      <c r="B28" s="91"/>
      <c r="C28" s="92"/>
      <c r="D28" s="92"/>
      <c r="E28" s="95"/>
      <c r="F28" s="95"/>
      <c r="G28" s="96" t="s">
        <v>13</v>
      </c>
      <c r="H28" s="96"/>
      <c r="I28" s="96"/>
      <c r="J28" s="117" t="s">
        <v>67</v>
      </c>
      <c r="K28" s="117"/>
      <c r="L28" s="119">
        <v>3150</v>
      </c>
      <c r="M28" s="120"/>
      <c r="N28" s="125" t="str">
        <f t="shared" ref="N28:N47" si="0">IF(P28="","",(DAY(S28)*24+HOUR(S28))+(MINUTE(S28)/60)-(DAY(P28)*24+HOUR(P28))+(MINUTE(P28)/60))</f>
        <v/>
      </c>
      <c r="O28" s="126"/>
      <c r="P28" s="147"/>
      <c r="Q28" s="148"/>
      <c r="R28" s="44" t="s">
        <v>64</v>
      </c>
      <c r="S28" s="132"/>
      <c r="T28" s="133"/>
      <c r="U28" s="139" t="str">
        <f t="shared" ref="U28:U47" si="1">IF(P28="","",L28*N28)</f>
        <v/>
      </c>
      <c r="V28" s="140"/>
      <c r="W28" s="140"/>
      <c r="X28" s="141"/>
    </row>
    <row r="29" spans="1:36" ht="20.25" customHeight="1">
      <c r="A29" s="87"/>
      <c r="B29" s="91"/>
      <c r="C29" s="92"/>
      <c r="D29" s="92"/>
      <c r="E29" s="97" t="s">
        <v>69</v>
      </c>
      <c r="F29" s="97"/>
      <c r="G29" s="107" t="s">
        <v>12</v>
      </c>
      <c r="H29" s="107"/>
      <c r="I29" s="107"/>
      <c r="J29" s="118" t="s">
        <v>67</v>
      </c>
      <c r="K29" s="118"/>
      <c r="L29" s="127">
        <v>1575</v>
      </c>
      <c r="M29" s="128"/>
      <c r="N29" s="121" t="str">
        <f t="shared" si="0"/>
        <v/>
      </c>
      <c r="O29" s="122"/>
      <c r="P29" s="145"/>
      <c r="Q29" s="146"/>
      <c r="R29" s="57" t="s">
        <v>64</v>
      </c>
      <c r="S29" s="134"/>
      <c r="T29" s="135"/>
      <c r="U29" s="136" t="str">
        <f t="shared" si="1"/>
        <v/>
      </c>
      <c r="V29" s="137"/>
      <c r="W29" s="137"/>
      <c r="X29" s="138"/>
    </row>
    <row r="30" spans="1:36" ht="20.25" customHeight="1">
      <c r="A30" s="87"/>
      <c r="B30" s="93"/>
      <c r="C30" s="94"/>
      <c r="D30" s="94"/>
      <c r="E30" s="97"/>
      <c r="F30" s="97"/>
      <c r="G30" s="107" t="s">
        <v>13</v>
      </c>
      <c r="H30" s="107"/>
      <c r="I30" s="107"/>
      <c r="J30" s="118" t="s">
        <v>67</v>
      </c>
      <c r="K30" s="118"/>
      <c r="L30" s="127">
        <v>1575</v>
      </c>
      <c r="M30" s="128"/>
      <c r="N30" s="121" t="str">
        <f t="shared" si="0"/>
        <v/>
      </c>
      <c r="O30" s="122"/>
      <c r="P30" s="145"/>
      <c r="Q30" s="146"/>
      <c r="R30" s="57" t="s">
        <v>64</v>
      </c>
      <c r="S30" s="134"/>
      <c r="T30" s="135"/>
      <c r="U30" s="136" t="str">
        <f t="shared" si="1"/>
        <v/>
      </c>
      <c r="V30" s="137"/>
      <c r="W30" s="137"/>
      <c r="X30" s="138"/>
    </row>
    <row r="31" spans="1:36" ht="20.25" customHeight="1">
      <c r="A31" s="87"/>
      <c r="B31" s="89" t="s">
        <v>71</v>
      </c>
      <c r="C31" s="90"/>
      <c r="D31" s="90"/>
      <c r="E31" s="95" t="s">
        <v>52</v>
      </c>
      <c r="F31" s="95"/>
      <c r="G31" s="96" t="s">
        <v>12</v>
      </c>
      <c r="H31" s="96"/>
      <c r="I31" s="96"/>
      <c r="J31" s="113" t="s">
        <v>67</v>
      </c>
      <c r="K31" s="114"/>
      <c r="L31" s="119">
        <v>9400</v>
      </c>
      <c r="M31" s="120"/>
      <c r="N31" s="125" t="str">
        <f t="shared" si="0"/>
        <v/>
      </c>
      <c r="O31" s="126"/>
      <c r="P31" s="147"/>
      <c r="Q31" s="148"/>
      <c r="R31" s="44" t="s">
        <v>64</v>
      </c>
      <c r="S31" s="132"/>
      <c r="T31" s="133"/>
      <c r="U31" s="139" t="str">
        <f t="shared" si="1"/>
        <v/>
      </c>
      <c r="V31" s="140"/>
      <c r="W31" s="140"/>
      <c r="X31" s="141"/>
    </row>
    <row r="32" spans="1:36" ht="20.25" customHeight="1">
      <c r="A32" s="87"/>
      <c r="B32" s="91"/>
      <c r="C32" s="92"/>
      <c r="D32" s="92"/>
      <c r="E32" s="95"/>
      <c r="F32" s="95"/>
      <c r="G32" s="96" t="s">
        <v>13</v>
      </c>
      <c r="H32" s="96"/>
      <c r="I32" s="96"/>
      <c r="J32" s="113" t="s">
        <v>67</v>
      </c>
      <c r="K32" s="114"/>
      <c r="L32" s="119">
        <v>9400</v>
      </c>
      <c r="M32" s="120"/>
      <c r="N32" s="125" t="str">
        <f t="shared" si="0"/>
        <v/>
      </c>
      <c r="O32" s="126"/>
      <c r="P32" s="147"/>
      <c r="Q32" s="148"/>
      <c r="R32" s="44" t="s">
        <v>64</v>
      </c>
      <c r="S32" s="132"/>
      <c r="T32" s="133"/>
      <c r="U32" s="139" t="str">
        <f t="shared" si="1"/>
        <v/>
      </c>
      <c r="V32" s="140"/>
      <c r="W32" s="140"/>
      <c r="X32" s="141"/>
    </row>
    <row r="33" spans="1:24" ht="20.25" customHeight="1">
      <c r="A33" s="87"/>
      <c r="B33" s="91"/>
      <c r="C33" s="92"/>
      <c r="D33" s="92"/>
      <c r="E33" s="97" t="s">
        <v>69</v>
      </c>
      <c r="F33" s="97"/>
      <c r="G33" s="107" t="s">
        <v>12</v>
      </c>
      <c r="H33" s="107"/>
      <c r="I33" s="107"/>
      <c r="J33" s="115" t="s">
        <v>67</v>
      </c>
      <c r="K33" s="116"/>
      <c r="L33" s="127">
        <v>4700</v>
      </c>
      <c r="M33" s="128"/>
      <c r="N33" s="121" t="str">
        <f t="shared" si="0"/>
        <v/>
      </c>
      <c r="O33" s="122"/>
      <c r="P33" s="145"/>
      <c r="Q33" s="146"/>
      <c r="R33" s="57" t="s">
        <v>64</v>
      </c>
      <c r="S33" s="134"/>
      <c r="T33" s="135"/>
      <c r="U33" s="136" t="str">
        <f t="shared" si="1"/>
        <v/>
      </c>
      <c r="V33" s="137"/>
      <c r="W33" s="137"/>
      <c r="X33" s="138"/>
    </row>
    <row r="34" spans="1:24" ht="20.25" customHeight="1">
      <c r="A34" s="87"/>
      <c r="B34" s="93"/>
      <c r="C34" s="94"/>
      <c r="D34" s="94"/>
      <c r="E34" s="97"/>
      <c r="F34" s="97"/>
      <c r="G34" s="107" t="s">
        <v>13</v>
      </c>
      <c r="H34" s="107"/>
      <c r="I34" s="107"/>
      <c r="J34" s="115" t="s">
        <v>67</v>
      </c>
      <c r="K34" s="116"/>
      <c r="L34" s="127">
        <v>4700</v>
      </c>
      <c r="M34" s="128"/>
      <c r="N34" s="121" t="str">
        <f t="shared" si="0"/>
        <v/>
      </c>
      <c r="O34" s="122"/>
      <c r="P34" s="145"/>
      <c r="Q34" s="146"/>
      <c r="R34" s="57" t="s">
        <v>64</v>
      </c>
      <c r="S34" s="134"/>
      <c r="T34" s="135"/>
      <c r="U34" s="136" t="str">
        <f t="shared" si="1"/>
        <v/>
      </c>
      <c r="V34" s="137"/>
      <c r="W34" s="137"/>
      <c r="X34" s="138"/>
    </row>
    <row r="35" spans="1:24" ht="20.25" customHeight="1">
      <c r="A35" s="87"/>
      <c r="B35" s="77" t="s">
        <v>72</v>
      </c>
      <c r="C35" s="78"/>
      <c r="D35" s="79"/>
      <c r="E35" s="98" t="s">
        <v>14</v>
      </c>
      <c r="F35" s="99"/>
      <c r="G35" s="99"/>
      <c r="H35" s="99"/>
      <c r="I35" s="100"/>
      <c r="J35" s="113" t="s">
        <v>67</v>
      </c>
      <c r="K35" s="114"/>
      <c r="L35" s="119">
        <v>4050</v>
      </c>
      <c r="M35" s="120"/>
      <c r="N35" s="125" t="str">
        <f t="shared" si="0"/>
        <v/>
      </c>
      <c r="O35" s="126"/>
      <c r="P35" s="147"/>
      <c r="Q35" s="148"/>
      <c r="R35" s="44" t="s">
        <v>64</v>
      </c>
      <c r="S35" s="132"/>
      <c r="T35" s="133"/>
      <c r="U35" s="139" t="str">
        <f t="shared" si="1"/>
        <v/>
      </c>
      <c r="V35" s="140"/>
      <c r="W35" s="140"/>
      <c r="X35" s="141"/>
    </row>
    <row r="36" spans="1:24" ht="20.25" customHeight="1">
      <c r="A36" s="87"/>
      <c r="B36" s="80"/>
      <c r="C36" s="81"/>
      <c r="D36" s="82"/>
      <c r="E36" s="98" t="s">
        <v>15</v>
      </c>
      <c r="F36" s="99"/>
      <c r="G36" s="99"/>
      <c r="H36" s="99"/>
      <c r="I36" s="100"/>
      <c r="J36" s="113" t="s">
        <v>67</v>
      </c>
      <c r="K36" s="114"/>
      <c r="L36" s="119">
        <v>2200</v>
      </c>
      <c r="M36" s="120"/>
      <c r="N36" s="125" t="str">
        <f t="shared" si="0"/>
        <v/>
      </c>
      <c r="O36" s="126"/>
      <c r="P36" s="147"/>
      <c r="Q36" s="148"/>
      <c r="R36" s="44" t="s">
        <v>64</v>
      </c>
      <c r="S36" s="132"/>
      <c r="T36" s="133"/>
      <c r="U36" s="139" t="str">
        <f t="shared" si="1"/>
        <v/>
      </c>
      <c r="V36" s="140"/>
      <c r="W36" s="140"/>
      <c r="X36" s="141"/>
    </row>
    <row r="37" spans="1:24" ht="20.25" customHeight="1">
      <c r="A37" s="87"/>
      <c r="B37" s="83"/>
      <c r="C37" s="84"/>
      <c r="D37" s="85"/>
      <c r="E37" s="98" t="s">
        <v>16</v>
      </c>
      <c r="F37" s="99"/>
      <c r="G37" s="99"/>
      <c r="H37" s="99"/>
      <c r="I37" s="100"/>
      <c r="J37" s="113" t="s">
        <v>67</v>
      </c>
      <c r="K37" s="114"/>
      <c r="L37" s="119">
        <v>1600</v>
      </c>
      <c r="M37" s="120"/>
      <c r="N37" s="125" t="str">
        <f t="shared" si="0"/>
        <v/>
      </c>
      <c r="O37" s="126"/>
      <c r="P37" s="147"/>
      <c r="Q37" s="148"/>
      <c r="R37" s="44" t="s">
        <v>64</v>
      </c>
      <c r="S37" s="132"/>
      <c r="T37" s="133"/>
      <c r="U37" s="139" t="str">
        <f t="shared" si="1"/>
        <v/>
      </c>
      <c r="V37" s="140"/>
      <c r="W37" s="140"/>
      <c r="X37" s="141"/>
    </row>
    <row r="38" spans="1:24" ht="20.25" customHeight="1">
      <c r="A38" s="87"/>
      <c r="B38" s="77" t="s">
        <v>73</v>
      </c>
      <c r="C38" s="78"/>
      <c r="D38" s="79"/>
      <c r="E38" s="108" t="s">
        <v>17</v>
      </c>
      <c r="F38" s="109"/>
      <c r="G38" s="101" t="s">
        <v>18</v>
      </c>
      <c r="H38" s="102"/>
      <c r="I38" s="103"/>
      <c r="J38" s="113" t="s">
        <v>68</v>
      </c>
      <c r="K38" s="114"/>
      <c r="L38" s="119">
        <v>2250</v>
      </c>
      <c r="M38" s="120"/>
      <c r="N38" s="123" t="str">
        <f>IF(P38="","",1)</f>
        <v/>
      </c>
      <c r="O38" s="124"/>
      <c r="P38" s="147"/>
      <c r="Q38" s="148"/>
      <c r="R38" s="44" t="s">
        <v>64</v>
      </c>
      <c r="S38" s="132"/>
      <c r="T38" s="133"/>
      <c r="U38" s="139" t="str">
        <f t="shared" si="1"/>
        <v/>
      </c>
      <c r="V38" s="140"/>
      <c r="W38" s="140"/>
      <c r="X38" s="141"/>
    </row>
    <row r="39" spans="1:24" ht="20.25" customHeight="1">
      <c r="A39" s="87"/>
      <c r="B39" s="80"/>
      <c r="C39" s="81"/>
      <c r="D39" s="82"/>
      <c r="E39" s="112"/>
      <c r="F39" s="70"/>
      <c r="G39" s="101" t="s">
        <v>19</v>
      </c>
      <c r="H39" s="102"/>
      <c r="I39" s="103"/>
      <c r="J39" s="113" t="s">
        <v>68</v>
      </c>
      <c r="K39" s="114"/>
      <c r="L39" s="119">
        <v>2250</v>
      </c>
      <c r="M39" s="120"/>
      <c r="N39" s="123" t="str">
        <f>IF(P39="","",1)</f>
        <v/>
      </c>
      <c r="O39" s="124"/>
      <c r="P39" s="147"/>
      <c r="Q39" s="148"/>
      <c r="R39" s="44" t="s">
        <v>64</v>
      </c>
      <c r="S39" s="132"/>
      <c r="T39" s="133"/>
      <c r="U39" s="139" t="str">
        <f t="shared" si="1"/>
        <v/>
      </c>
      <c r="V39" s="140"/>
      <c r="W39" s="140"/>
      <c r="X39" s="141"/>
    </row>
    <row r="40" spans="1:24" ht="20.25" customHeight="1">
      <c r="A40" s="87"/>
      <c r="B40" s="80"/>
      <c r="C40" s="81"/>
      <c r="D40" s="82"/>
      <c r="E40" s="108" t="s">
        <v>20</v>
      </c>
      <c r="F40" s="109"/>
      <c r="G40" s="101" t="s">
        <v>18</v>
      </c>
      <c r="H40" s="102"/>
      <c r="I40" s="103"/>
      <c r="J40" s="113" t="s">
        <v>67</v>
      </c>
      <c r="K40" s="114"/>
      <c r="L40" s="119">
        <v>210</v>
      </c>
      <c r="M40" s="120"/>
      <c r="N40" s="125" t="str">
        <f t="shared" si="0"/>
        <v/>
      </c>
      <c r="O40" s="126"/>
      <c r="P40" s="147"/>
      <c r="Q40" s="148"/>
      <c r="R40" s="44" t="s">
        <v>64</v>
      </c>
      <c r="S40" s="132"/>
      <c r="T40" s="133"/>
      <c r="U40" s="139" t="str">
        <f t="shared" si="1"/>
        <v/>
      </c>
      <c r="V40" s="140"/>
      <c r="W40" s="140"/>
      <c r="X40" s="141"/>
    </row>
    <row r="41" spans="1:24" ht="20.25" customHeight="1">
      <c r="A41" s="87"/>
      <c r="B41" s="80"/>
      <c r="C41" s="81"/>
      <c r="D41" s="82"/>
      <c r="E41" s="110"/>
      <c r="F41" s="111"/>
      <c r="G41" s="104" t="s">
        <v>21</v>
      </c>
      <c r="H41" s="105"/>
      <c r="I41" s="106"/>
      <c r="J41" s="113" t="s">
        <v>67</v>
      </c>
      <c r="K41" s="114"/>
      <c r="L41" s="119">
        <v>210</v>
      </c>
      <c r="M41" s="120"/>
      <c r="N41" s="125" t="str">
        <f t="shared" si="0"/>
        <v/>
      </c>
      <c r="O41" s="126"/>
      <c r="P41" s="147"/>
      <c r="Q41" s="148"/>
      <c r="R41" s="44" t="s">
        <v>64</v>
      </c>
      <c r="S41" s="132"/>
      <c r="T41" s="133"/>
      <c r="U41" s="139" t="str">
        <f t="shared" si="1"/>
        <v/>
      </c>
      <c r="V41" s="140"/>
      <c r="W41" s="140"/>
      <c r="X41" s="141"/>
    </row>
    <row r="42" spans="1:24" ht="20.25" customHeight="1">
      <c r="A42" s="87"/>
      <c r="B42" s="80"/>
      <c r="C42" s="81"/>
      <c r="D42" s="82"/>
      <c r="E42" s="110"/>
      <c r="F42" s="111"/>
      <c r="G42" s="104" t="s">
        <v>22</v>
      </c>
      <c r="H42" s="105"/>
      <c r="I42" s="106"/>
      <c r="J42" s="113" t="s">
        <v>67</v>
      </c>
      <c r="K42" s="114"/>
      <c r="L42" s="119">
        <v>210</v>
      </c>
      <c r="M42" s="120"/>
      <c r="N42" s="125" t="str">
        <f t="shared" si="0"/>
        <v/>
      </c>
      <c r="O42" s="126"/>
      <c r="P42" s="147"/>
      <c r="Q42" s="148"/>
      <c r="R42" s="44" t="s">
        <v>64</v>
      </c>
      <c r="S42" s="132"/>
      <c r="T42" s="133"/>
      <c r="U42" s="139" t="str">
        <f t="shared" si="1"/>
        <v/>
      </c>
      <c r="V42" s="140"/>
      <c r="W42" s="140"/>
      <c r="X42" s="141"/>
    </row>
    <row r="43" spans="1:24" ht="20.25" customHeight="1">
      <c r="A43" s="87"/>
      <c r="B43" s="83"/>
      <c r="C43" s="84"/>
      <c r="D43" s="85"/>
      <c r="E43" s="112"/>
      <c r="F43" s="70"/>
      <c r="G43" s="101" t="s">
        <v>23</v>
      </c>
      <c r="H43" s="102"/>
      <c r="I43" s="103"/>
      <c r="J43" s="113" t="s">
        <v>67</v>
      </c>
      <c r="K43" s="114"/>
      <c r="L43" s="119">
        <v>210</v>
      </c>
      <c r="M43" s="120"/>
      <c r="N43" s="125" t="str">
        <f t="shared" si="0"/>
        <v/>
      </c>
      <c r="O43" s="126"/>
      <c r="P43" s="147"/>
      <c r="Q43" s="148"/>
      <c r="R43" s="44" t="s">
        <v>64</v>
      </c>
      <c r="S43" s="132"/>
      <c r="T43" s="133"/>
      <c r="U43" s="139" t="str">
        <f t="shared" si="1"/>
        <v/>
      </c>
      <c r="V43" s="140"/>
      <c r="W43" s="140"/>
      <c r="X43" s="141"/>
    </row>
    <row r="44" spans="1:24" ht="20.25" customHeight="1">
      <c r="A44" s="87"/>
      <c r="B44" s="77" t="s">
        <v>75</v>
      </c>
      <c r="C44" s="78"/>
      <c r="D44" s="79"/>
      <c r="E44" s="45" t="s">
        <v>17</v>
      </c>
      <c r="F44" s="43"/>
      <c r="G44" s="43"/>
      <c r="H44" s="43"/>
      <c r="I44" s="43"/>
      <c r="J44" s="153" t="s">
        <v>68</v>
      </c>
      <c r="K44" s="154"/>
      <c r="L44" s="119">
        <v>260</v>
      </c>
      <c r="M44" s="120"/>
      <c r="N44" s="123" t="str">
        <f>IF(P44="","",1)</f>
        <v/>
      </c>
      <c r="O44" s="124"/>
      <c r="P44" s="147"/>
      <c r="Q44" s="148"/>
      <c r="R44" s="44" t="s">
        <v>64</v>
      </c>
      <c r="S44" s="132"/>
      <c r="T44" s="133"/>
      <c r="U44" s="155" t="str">
        <f t="shared" si="1"/>
        <v/>
      </c>
      <c r="V44" s="156"/>
      <c r="W44" s="156"/>
      <c r="X44" s="157"/>
    </row>
    <row r="45" spans="1:24" ht="20.25" customHeight="1">
      <c r="A45" s="87"/>
      <c r="B45" s="80"/>
      <c r="C45" s="81"/>
      <c r="D45" s="82"/>
      <c r="E45" s="71" t="s">
        <v>76</v>
      </c>
      <c r="F45" s="72"/>
      <c r="G45" s="72"/>
      <c r="H45" s="72"/>
      <c r="I45" s="73"/>
      <c r="J45" s="113" t="s">
        <v>68</v>
      </c>
      <c r="K45" s="114"/>
      <c r="L45" s="151">
        <v>3850</v>
      </c>
      <c r="M45" s="152"/>
      <c r="N45" s="123" t="str">
        <f>IF(P45="","",1)</f>
        <v/>
      </c>
      <c r="O45" s="124"/>
      <c r="P45" s="147"/>
      <c r="Q45" s="148"/>
      <c r="R45" s="46" t="s">
        <v>64</v>
      </c>
      <c r="S45" s="132"/>
      <c r="T45" s="133"/>
      <c r="U45" s="139" t="str">
        <f t="shared" si="1"/>
        <v/>
      </c>
      <c r="V45" s="140"/>
      <c r="W45" s="140"/>
      <c r="X45" s="141"/>
    </row>
    <row r="46" spans="1:24" ht="20.25" customHeight="1">
      <c r="A46" s="87"/>
      <c r="B46" s="80"/>
      <c r="C46" s="81"/>
      <c r="D46" s="82"/>
      <c r="E46" s="74" t="s">
        <v>24</v>
      </c>
      <c r="F46" s="75"/>
      <c r="G46" s="75"/>
      <c r="H46" s="75"/>
      <c r="I46" s="76"/>
      <c r="J46" s="113" t="s">
        <v>67</v>
      </c>
      <c r="K46" s="114"/>
      <c r="L46" s="119">
        <v>60</v>
      </c>
      <c r="M46" s="120"/>
      <c r="N46" s="125" t="str">
        <f t="shared" si="0"/>
        <v/>
      </c>
      <c r="O46" s="126"/>
      <c r="P46" s="147"/>
      <c r="Q46" s="148"/>
      <c r="R46" s="44" t="s">
        <v>64</v>
      </c>
      <c r="S46" s="132"/>
      <c r="T46" s="133"/>
      <c r="U46" s="139" t="str">
        <f t="shared" si="1"/>
        <v/>
      </c>
      <c r="V46" s="140"/>
      <c r="W46" s="140"/>
      <c r="X46" s="141"/>
    </row>
    <row r="47" spans="1:24" ht="20.25" customHeight="1" thickBot="1">
      <c r="A47" s="88"/>
      <c r="B47" s="83"/>
      <c r="C47" s="84"/>
      <c r="D47" s="85"/>
      <c r="E47" s="74" t="s">
        <v>25</v>
      </c>
      <c r="F47" s="75"/>
      <c r="G47" s="75"/>
      <c r="H47" s="75"/>
      <c r="I47" s="76"/>
      <c r="J47" s="113" t="s">
        <v>67</v>
      </c>
      <c r="K47" s="114"/>
      <c r="L47" s="119">
        <v>100</v>
      </c>
      <c r="M47" s="120"/>
      <c r="N47" s="125" t="str">
        <f t="shared" si="0"/>
        <v/>
      </c>
      <c r="O47" s="126"/>
      <c r="P47" s="147"/>
      <c r="Q47" s="148"/>
      <c r="R47" s="44" t="s">
        <v>64</v>
      </c>
      <c r="S47" s="132"/>
      <c r="T47" s="133"/>
      <c r="U47" s="158" t="str">
        <f t="shared" si="1"/>
        <v/>
      </c>
      <c r="V47" s="159"/>
      <c r="W47" s="159"/>
      <c r="X47" s="160"/>
    </row>
    <row r="48" spans="1:24" ht="20.25" customHeight="1" thickBot="1">
      <c r="A48" s="142" t="s">
        <v>26</v>
      </c>
      <c r="B48" s="143"/>
      <c r="C48" s="143"/>
      <c r="D48" s="143"/>
      <c r="E48" s="143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4"/>
      <c r="U48" s="129">
        <f>SUM(U27:X47)</f>
        <v>0</v>
      </c>
      <c r="V48" s="130"/>
      <c r="W48" s="130"/>
      <c r="X48" s="131"/>
    </row>
    <row r="49" spans="1:24" ht="27.75" customHeight="1">
      <c r="A49" s="149"/>
      <c r="B49" s="149"/>
      <c r="C49" s="149"/>
      <c r="D49" s="149"/>
      <c r="E49" s="149"/>
      <c r="F49" s="149"/>
      <c r="G49" s="149"/>
      <c r="H49" s="149"/>
      <c r="I49" s="149"/>
      <c r="J49" s="149"/>
      <c r="K49" s="149"/>
      <c r="L49" s="149"/>
      <c r="M49" s="149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</row>
    <row r="50" spans="1:24" ht="24.75" customHeight="1">
      <c r="A50" s="16"/>
      <c r="B50" s="16"/>
      <c r="N50" s="16"/>
    </row>
  </sheetData>
  <sheetProtection algorithmName="SHA-512" hashValue="7dwRKkZa9F2syBZKh6sTc+lNcq9z9mgNhcnpotOglOp/tGWz5d6OnROyaVqwQy1T+fuXY56xBSN6hqeOSULL4Q==" saltValue="xgU+8ZjpZDFkIReQ3UTuzw==" spinCount="100000" sheet="1" selectLockedCells="1"/>
  <mergeCells count="211">
    <mergeCell ref="G13:X13"/>
    <mergeCell ref="C14:D14"/>
    <mergeCell ref="F14:G14"/>
    <mergeCell ref="I14:J14"/>
    <mergeCell ref="P14:Q14"/>
    <mergeCell ref="S14:T14"/>
    <mergeCell ref="V14:W14"/>
    <mergeCell ref="L14:N14"/>
    <mergeCell ref="A3:X3"/>
    <mergeCell ref="A9:X9"/>
    <mergeCell ref="S11:W11"/>
    <mergeCell ref="R10:X10"/>
    <mergeCell ref="A10:A11"/>
    <mergeCell ref="B5:X5"/>
    <mergeCell ref="B6:X6"/>
    <mergeCell ref="B7:X7"/>
    <mergeCell ref="B8:X8"/>
    <mergeCell ref="B11:Q11"/>
    <mergeCell ref="A23:A24"/>
    <mergeCell ref="C23:E24"/>
    <mergeCell ref="F23:G24"/>
    <mergeCell ref="M24:O24"/>
    <mergeCell ref="P24:R24"/>
    <mergeCell ref="B15:X15"/>
    <mergeCell ref="B16:X16"/>
    <mergeCell ref="J21:K21"/>
    <mergeCell ref="G21:H21"/>
    <mergeCell ref="B19:X19"/>
    <mergeCell ref="M20:O20"/>
    <mergeCell ref="L18:N18"/>
    <mergeCell ref="P18:Q18"/>
    <mergeCell ref="G17:X17"/>
    <mergeCell ref="C18:D18"/>
    <mergeCell ref="F18:G18"/>
    <mergeCell ref="I18:J18"/>
    <mergeCell ref="S18:T18"/>
    <mergeCell ref="V18:W18"/>
    <mergeCell ref="Q20:V20"/>
    <mergeCell ref="S30:T30"/>
    <mergeCell ref="S27:T27"/>
    <mergeCell ref="P28:Q28"/>
    <mergeCell ref="S28:T28"/>
    <mergeCell ref="P26:T26"/>
    <mergeCell ref="N36:O36"/>
    <mergeCell ref="N37:O37"/>
    <mergeCell ref="M23:R23"/>
    <mergeCell ref="S23:X23"/>
    <mergeCell ref="S24:X24"/>
    <mergeCell ref="N34:O34"/>
    <mergeCell ref="N35:O35"/>
    <mergeCell ref="N26:O26"/>
    <mergeCell ref="N27:O27"/>
    <mergeCell ref="N28:O28"/>
    <mergeCell ref="L34:M34"/>
    <mergeCell ref="L35:M35"/>
    <mergeCell ref="L36:M36"/>
    <mergeCell ref="L37:M37"/>
    <mergeCell ref="J23:L24"/>
    <mergeCell ref="J26:K26"/>
    <mergeCell ref="L26:M26"/>
    <mergeCell ref="L27:M27"/>
    <mergeCell ref="L28:M28"/>
    <mergeCell ref="U47:X47"/>
    <mergeCell ref="S43:T43"/>
    <mergeCell ref="S44:T44"/>
    <mergeCell ref="S45:T45"/>
    <mergeCell ref="S46:T46"/>
    <mergeCell ref="S47:T47"/>
    <mergeCell ref="P47:Q47"/>
    <mergeCell ref="A25:X25"/>
    <mergeCell ref="P37:Q37"/>
    <mergeCell ref="U26:X26"/>
    <mergeCell ref="U27:X27"/>
    <mergeCell ref="U28:X28"/>
    <mergeCell ref="P27:Q27"/>
    <mergeCell ref="P29:Q29"/>
    <mergeCell ref="P30:Q30"/>
    <mergeCell ref="P31:Q31"/>
    <mergeCell ref="P32:Q32"/>
    <mergeCell ref="P33:Q33"/>
    <mergeCell ref="U33:X33"/>
    <mergeCell ref="U29:X29"/>
    <mergeCell ref="U30:X30"/>
    <mergeCell ref="U31:X31"/>
    <mergeCell ref="U32:X32"/>
    <mergeCell ref="S29:T29"/>
    <mergeCell ref="S42:T42"/>
    <mergeCell ref="U37:X37"/>
    <mergeCell ref="P45:Q45"/>
    <mergeCell ref="P46:Q46"/>
    <mergeCell ref="U43:X43"/>
    <mergeCell ref="U44:X44"/>
    <mergeCell ref="U45:X45"/>
    <mergeCell ref="U46:X46"/>
    <mergeCell ref="P43:Q43"/>
    <mergeCell ref="P44:Q44"/>
    <mergeCell ref="N45:O45"/>
    <mergeCell ref="A49:M49"/>
    <mergeCell ref="N49:X49"/>
    <mergeCell ref="P38:Q38"/>
    <mergeCell ref="P39:Q39"/>
    <mergeCell ref="P40:Q40"/>
    <mergeCell ref="P41:Q41"/>
    <mergeCell ref="P42:Q42"/>
    <mergeCell ref="N46:O46"/>
    <mergeCell ref="N47:O47"/>
    <mergeCell ref="L45:M45"/>
    <mergeCell ref="L46:M46"/>
    <mergeCell ref="L47:M47"/>
    <mergeCell ref="J43:K43"/>
    <mergeCell ref="J44:K44"/>
    <mergeCell ref="J45:K45"/>
    <mergeCell ref="J46:K46"/>
    <mergeCell ref="J47:K47"/>
    <mergeCell ref="L41:M41"/>
    <mergeCell ref="L42:M42"/>
    <mergeCell ref="J41:K41"/>
    <mergeCell ref="J42:K42"/>
    <mergeCell ref="U38:X38"/>
    <mergeCell ref="U39:X39"/>
    <mergeCell ref="U48:X48"/>
    <mergeCell ref="S31:T31"/>
    <mergeCell ref="S32:T32"/>
    <mergeCell ref="S33:T33"/>
    <mergeCell ref="S34:T34"/>
    <mergeCell ref="S35:T35"/>
    <mergeCell ref="S36:T36"/>
    <mergeCell ref="S37:T37"/>
    <mergeCell ref="S38:T38"/>
    <mergeCell ref="S39:T39"/>
    <mergeCell ref="S40:T40"/>
    <mergeCell ref="S41:T41"/>
    <mergeCell ref="U34:X34"/>
    <mergeCell ref="U35:X35"/>
    <mergeCell ref="U36:X36"/>
    <mergeCell ref="A48:T48"/>
    <mergeCell ref="U40:X40"/>
    <mergeCell ref="U41:X41"/>
    <mergeCell ref="U42:X42"/>
    <mergeCell ref="N41:O41"/>
    <mergeCell ref="N42:O42"/>
    <mergeCell ref="P34:Q34"/>
    <mergeCell ref="P35:Q35"/>
    <mergeCell ref="P36:Q36"/>
    <mergeCell ref="L38:M38"/>
    <mergeCell ref="L39:M39"/>
    <mergeCell ref="L40:M40"/>
    <mergeCell ref="L43:M43"/>
    <mergeCell ref="L44:M44"/>
    <mergeCell ref="N29:O29"/>
    <mergeCell ref="N30:O30"/>
    <mergeCell ref="N38:O38"/>
    <mergeCell ref="N39:O39"/>
    <mergeCell ref="N40:O40"/>
    <mergeCell ref="N31:O31"/>
    <mergeCell ref="N32:O32"/>
    <mergeCell ref="N33:O33"/>
    <mergeCell ref="N43:O43"/>
    <mergeCell ref="N44:O44"/>
    <mergeCell ref="L29:M29"/>
    <mergeCell ref="L30:M30"/>
    <mergeCell ref="L31:M31"/>
    <mergeCell ref="L32:M32"/>
    <mergeCell ref="L33:M33"/>
    <mergeCell ref="J27:K27"/>
    <mergeCell ref="J28:K28"/>
    <mergeCell ref="J29:K29"/>
    <mergeCell ref="J30:K30"/>
    <mergeCell ref="E29:F30"/>
    <mergeCell ref="G27:I27"/>
    <mergeCell ref="G28:I28"/>
    <mergeCell ref="G29:I29"/>
    <mergeCell ref="G30:I30"/>
    <mergeCell ref="E40:F43"/>
    <mergeCell ref="B38:D43"/>
    <mergeCell ref="G34:I34"/>
    <mergeCell ref="J36:K36"/>
    <mergeCell ref="J37:K37"/>
    <mergeCell ref="J38:K38"/>
    <mergeCell ref="J39:K39"/>
    <mergeCell ref="J40:K40"/>
    <mergeCell ref="J31:K31"/>
    <mergeCell ref="J32:K32"/>
    <mergeCell ref="J33:K33"/>
    <mergeCell ref="J34:K34"/>
    <mergeCell ref="J35:K35"/>
    <mergeCell ref="E38:F39"/>
    <mergeCell ref="A26:I26"/>
    <mergeCell ref="E45:I45"/>
    <mergeCell ref="E46:I46"/>
    <mergeCell ref="E47:I47"/>
    <mergeCell ref="B44:D47"/>
    <mergeCell ref="A27:A47"/>
    <mergeCell ref="B31:D34"/>
    <mergeCell ref="E31:F32"/>
    <mergeCell ref="G31:I31"/>
    <mergeCell ref="E33:F34"/>
    <mergeCell ref="B35:D37"/>
    <mergeCell ref="E35:I35"/>
    <mergeCell ref="E36:I36"/>
    <mergeCell ref="E37:I37"/>
    <mergeCell ref="G38:I38"/>
    <mergeCell ref="G39:I39"/>
    <mergeCell ref="G40:I40"/>
    <mergeCell ref="G41:I41"/>
    <mergeCell ref="G42:I42"/>
    <mergeCell ref="G43:I43"/>
    <mergeCell ref="G32:I32"/>
    <mergeCell ref="G33:I33"/>
    <mergeCell ref="B27:D30"/>
    <mergeCell ref="E27:F28"/>
  </mergeCells>
  <phoneticPr fontId="3"/>
  <conditionalFormatting sqref="U48:X48">
    <cfRule type="cellIs" dxfId="0" priority="1" operator="equal">
      <formula>0</formula>
    </cfRule>
  </conditionalFormatting>
  <dataValidations count="3">
    <dataValidation imeMode="off" allowBlank="1" showInputMessage="1" showErrorMessage="1" sqref="S18:T18 P18:Q18 J21:K21 C17 E17 C14:D14 F14:G14 I14:J14 P14:Q14 S14:T14 V14:W14 C13 E13 E21 G21:H21 V18:W18 C18:D18 F18:G18 I18:J18" xr:uid="{B98F98E6-2B2A-45A1-AFDA-4EC94A8A1120}"/>
    <dataValidation imeMode="hiragana" allowBlank="1" showInputMessage="1" showErrorMessage="1" sqref="G13:X13" xr:uid="{622777B3-DCA6-4620-8438-8A5568F4A173}"/>
    <dataValidation imeMode="fullKatakana" allowBlank="1" showInputMessage="1" showErrorMessage="1" sqref="B5:X5 B7:X7 B15:X15" xr:uid="{71E0BD80-EC53-48D0-AC56-FCCE7AB7B26D}"/>
  </dataValidations>
  <printOptions horizontalCentered="1" verticalCentered="1"/>
  <pageMargins left="0.51181102362204722" right="0.35433070866141736" top="0.19685039370078741" bottom="0.35" header="0.35433070866141736" footer="3.937007874015748E-2"/>
  <pageSetup paperSize="9" scale="82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S.R場申込書</vt:lpstr>
      <vt:lpstr>S.R場申込書!Print_Area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SPPC035</dc:creator>
  <cp:lastModifiedBy>SPPC035</cp:lastModifiedBy>
  <cp:lastPrinted>2024-11-26T08:28:46Z</cp:lastPrinted>
  <dcterms:created xsi:type="dcterms:W3CDTF">2024-11-11T05:06:48Z</dcterms:created>
  <dcterms:modified xsi:type="dcterms:W3CDTF">2024-12-20T06:13:30Z</dcterms:modified>
</cp:coreProperties>
</file>